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5" activeTab="0"/>
  </bookViews>
  <sheets>
    <sheet name="Платнировская " sheetId="1" r:id="rId1"/>
  </sheets>
  <definedNames>
    <definedName name="_xlnm.Print_Titles" localSheetId="0">'Платнировская '!$17:$21</definedName>
    <definedName name="_xlnm.Print_Area" localSheetId="0">'Платнировская '!$A$1:$N$71</definedName>
  </definedNames>
  <calcPr fullCalcOnLoad="1"/>
</workbook>
</file>

<file path=xl/sharedStrings.xml><?xml version="1.0" encoding="utf-8"?>
<sst xmlns="http://schemas.openxmlformats.org/spreadsheetml/2006/main" count="166" uniqueCount="123">
  <si>
    <t>РАЗДЕЛ I.     ИСХОДНЫЕ ДАННЫЕ</t>
  </si>
  <si>
    <t>Наименование показателя</t>
  </si>
  <si>
    <t>Код строки</t>
  </si>
  <si>
    <t>Всего</t>
  </si>
  <si>
    <t>в том числе</t>
  </si>
  <si>
    <t>избирательные комиссии муниципального образования</t>
  </si>
  <si>
    <t>территориальные избирательные комиссии (комиссии референдума)</t>
  </si>
  <si>
    <t>участковые избирательные комиссии (комиссий референдума)</t>
  </si>
  <si>
    <t xml:space="preserve">Численность избирателей (участников референдума) на соответствующей территории, чел. </t>
  </si>
  <si>
    <t>010</t>
  </si>
  <si>
    <t>х</t>
  </si>
  <si>
    <t>Количество избирательных комиссий (комиссий референдума), ед.</t>
  </si>
  <si>
    <t>020</t>
  </si>
  <si>
    <t xml:space="preserve">Численность членов избирательных комиссий (комиссий референдума) с правом решающего голоса, чел., всего </t>
  </si>
  <si>
    <t>030</t>
  </si>
  <si>
    <t xml:space="preserve">          в том числе: </t>
  </si>
  <si>
    <t>031</t>
  </si>
  <si>
    <t xml:space="preserve">     освобожденных от основной работы в период выборов (референдума)</t>
  </si>
  <si>
    <t xml:space="preserve">     других членов комиссии с правом решающего голоса</t>
  </si>
  <si>
    <t>032</t>
  </si>
  <si>
    <t>Численность граждан, привлекавшихся в период выборов (референдума) к работе в комиссии, чел.</t>
  </si>
  <si>
    <t>040</t>
  </si>
  <si>
    <t>РАЗДЕЛ II. ФАКТИЧЕСКИЕ РАСХОДЫ НА ПОДГОТОВКУ И ПРОВЕДЕНИЕ МУНИЦИПАЛЬНЫХ   ВЫБОРОВ (РЕФЕРЕНДУМА)</t>
  </si>
  <si>
    <t>Сумма расходов,
всего</t>
  </si>
  <si>
    <t>в том числе расходы</t>
  </si>
  <si>
    <t xml:space="preserve">избирательная комиссия муниципального образования </t>
  </si>
  <si>
    <t>территориальных  избирательных комиссий
(комиссий референдума)</t>
  </si>
  <si>
    <t>участковых  избирательных комиссий (комиссий референдума)</t>
  </si>
  <si>
    <t>всего</t>
  </si>
  <si>
    <t>из них</t>
  </si>
  <si>
    <t>расходы избирательной комиссии муниципального образования</t>
  </si>
  <si>
    <t>расходы за территориальные  избирательные комиссии (комиссии референдума)</t>
  </si>
  <si>
    <t>расходы за участковые избирательные комиссии (комиссии референдума)</t>
  </si>
  <si>
    <t>расходы 
территориальной избирательной комиссии (комиссии референдума)</t>
  </si>
  <si>
    <t xml:space="preserve">  </t>
  </si>
  <si>
    <t>Компенсация, дополнительная оплата труда, вознаграждение, всего</t>
  </si>
  <si>
    <t>050</t>
  </si>
  <si>
    <t>в том числе:</t>
  </si>
  <si>
    <t>компенсация членам комиссии с правом решающего голоса, освобожденным от основной работы на период выборов (референдума)</t>
  </si>
  <si>
    <t>051</t>
  </si>
  <si>
    <t>дополнительная оплата труда (вознаграждение) членов комиссии с правом решающего голоса</t>
  </si>
  <si>
    <t>052</t>
  </si>
  <si>
    <t>Начисление на оплату труда</t>
  </si>
  <si>
    <t>060</t>
  </si>
  <si>
    <t>Оплата питания  в день голосования на  выборах (референдуме)</t>
  </si>
  <si>
    <t>070</t>
  </si>
  <si>
    <t>Расходы на изготовление печатной продукции, всего</t>
  </si>
  <si>
    <t>080</t>
  </si>
  <si>
    <t xml:space="preserve">        в том числе:</t>
  </si>
  <si>
    <t>расходы на изготовление избирательных бюллетеней для голосования на выборах</t>
  </si>
  <si>
    <t>081</t>
  </si>
  <si>
    <t>изготовление информационных материалов</t>
  </si>
  <si>
    <t>082</t>
  </si>
  <si>
    <t>расходы на изготовление другой печатной продукции</t>
  </si>
  <si>
    <t>083</t>
  </si>
  <si>
    <t>Транспортные расходы, всего</t>
  </si>
  <si>
    <t>090</t>
  </si>
  <si>
    <t>транспортные расходы в день голосования</t>
  </si>
  <si>
    <t>091</t>
  </si>
  <si>
    <t>другие транспортные расходы</t>
  </si>
  <si>
    <t>092</t>
  </si>
  <si>
    <t>Расходы на связь, всего</t>
  </si>
  <si>
    <t>100</t>
  </si>
  <si>
    <t>абонентская плата</t>
  </si>
  <si>
    <t>101</t>
  </si>
  <si>
    <t>междугородная и факсимильная</t>
  </si>
  <si>
    <t>102</t>
  </si>
  <si>
    <t>прием и передача информации по радиосвязи</t>
  </si>
  <si>
    <t>103</t>
  </si>
  <si>
    <t>почтово-телеграфные расходы</t>
  </si>
  <si>
    <t>104</t>
  </si>
  <si>
    <t>спецсвязь</t>
  </si>
  <si>
    <t>105</t>
  </si>
  <si>
    <t>другие аналогичные расходы на связь</t>
  </si>
  <si>
    <t>106</t>
  </si>
  <si>
    <t>Канцелярские расходы</t>
  </si>
  <si>
    <t>110</t>
  </si>
  <si>
    <t>Командировочные расходы</t>
  </si>
  <si>
    <t>120</t>
  </si>
  <si>
    <t>Расходы на оборудование и содержание помещений и избирательных участков (участков референдума), всего</t>
  </si>
  <si>
    <t>130</t>
  </si>
  <si>
    <t>приобретение технологического оборудования (кабин, ящиков,  уголков и др.)</t>
  </si>
  <si>
    <t>131</t>
  </si>
  <si>
    <t>изготовление  технологического оборудования (кабин, ящиков,  уголков и др.)</t>
  </si>
  <si>
    <t>132</t>
  </si>
  <si>
    <t>изготовление стендов, вывесок, указателей, печатей  и др.</t>
  </si>
  <si>
    <t>133</t>
  </si>
  <si>
    <t>приобретение малоценных и быстроизнашивающихся материальных ценностей стоимостью до 3000 руб., расходных материалов (тонер, картридж и т.д.)</t>
  </si>
  <si>
    <t>134</t>
  </si>
  <si>
    <t>приобретение  материальных ценностей длительного пользования свыше 3000 руб.</t>
  </si>
  <si>
    <t>135</t>
  </si>
  <si>
    <t>другие расходы на оборудование и содержание помещений и избирательных участков (участков референдума)</t>
  </si>
  <si>
    <t>136</t>
  </si>
  <si>
    <t>Выплаты  гражданам, привлекавшимся к работе в комиссиях по гражданско-правовым договорам, всего</t>
  </si>
  <si>
    <t>140</t>
  </si>
  <si>
    <t>для сборки, разборки технологического оборудования</t>
  </si>
  <si>
    <t>141</t>
  </si>
  <si>
    <t>для транспортных и погрузочно-разгрузочных работ</t>
  </si>
  <si>
    <t>142</t>
  </si>
  <si>
    <t>для выполнения работ по содержанию помещений избирательных комиссий (комиссий референдума), участков для голосования</t>
  </si>
  <si>
    <t>143</t>
  </si>
  <si>
    <t>для выполнения других работ, связанных с подготовкой и проведением выборов (референдума)</t>
  </si>
  <si>
    <t>144</t>
  </si>
  <si>
    <t>Расходы, связанные с информированием избирателей (участников референдума)</t>
  </si>
  <si>
    <t>150</t>
  </si>
  <si>
    <t>Другие расходы, связанные с подготовкой и проведением выборов (референдума)</t>
  </si>
  <si>
    <t>160</t>
  </si>
  <si>
    <t>Израсходовано средств  местного бюджета на подготовку и проведение выборов (референдума)</t>
  </si>
  <si>
    <t>170</t>
  </si>
  <si>
    <t>Выделено средств местного бюджета на подготовку и проведение выборов (референдума)</t>
  </si>
  <si>
    <t>180</t>
  </si>
  <si>
    <t>Остаток средств на дату подписания отчета (подтверждается банком)
стр. 180 - стр. 170</t>
  </si>
  <si>
    <t>190</t>
  </si>
  <si>
    <t>Примечания.</t>
  </si>
  <si>
    <t>(наименование избирательной комиссии ( комиссии референдума)</t>
  </si>
  <si>
    <t>(подпись)</t>
  </si>
  <si>
    <t>(расшифровка подписи)</t>
  </si>
  <si>
    <t>Бухгалтер  Территориальной избирательной комиссии Кореновская</t>
  </si>
  <si>
    <t>Председатель</t>
  </si>
  <si>
    <t>Председатель Территориальной избирательной комиссии Кореновская</t>
  </si>
  <si>
    <t>Пак О.М.</t>
  </si>
  <si>
    <t>Главный бухгалтер</t>
  </si>
  <si>
    <t>Шавкина Н.С.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</si>
</sst>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9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1" xfId="0" applyNumberFormat="1" applyFont="1" applyFill="1" applyBorder="1" applyAlignment="1" applyProtection="1">
      <alignment horizontal="justify" vertical="top" wrapText="1"/>
      <protection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wrapText="1"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13" xfId="0" applyNumberFormat="1" applyFont="1" applyFill="1" applyBorder="1" applyAlignment="1" applyProtection="1">
      <alignment horizontal="justify" vertical="top" wrapText="1"/>
      <protection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" fontId="10" fillId="0" borderId="14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>
      <alignment wrapText="1"/>
    </xf>
    <xf numFmtId="0" fontId="6" fillId="33" borderId="0" xfId="0" applyFont="1" applyFill="1" applyAlignment="1">
      <alignment vertical="top" wrapText="1"/>
    </xf>
    <xf numFmtId="0" fontId="6" fillId="33" borderId="0" xfId="0" applyFont="1" applyFill="1" applyAlignment="1">
      <alignment wrapText="1"/>
    </xf>
    <xf numFmtId="2" fontId="3" fillId="0" borderId="14" xfId="0" applyNumberFormat="1" applyFont="1" applyFill="1" applyBorder="1" applyAlignment="1" applyProtection="1">
      <alignment horizontal="center"/>
      <protection hidden="1"/>
    </xf>
    <xf numFmtId="2" fontId="3" fillId="0" borderId="15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>
      <alignment wrapText="1"/>
    </xf>
    <xf numFmtId="0" fontId="7" fillId="34" borderId="0" xfId="0" applyFont="1" applyFill="1" applyAlignment="1">
      <alignment wrapText="1"/>
    </xf>
    <xf numFmtId="2" fontId="3" fillId="0" borderId="16" xfId="0" applyNumberFormat="1" applyFont="1" applyFill="1" applyBorder="1" applyAlignment="1" applyProtection="1">
      <alignment horizontal="center"/>
      <protection hidden="1"/>
    </xf>
    <xf numFmtId="0" fontId="3" fillId="0" borderId="17" xfId="0" applyNumberFormat="1" applyFont="1" applyFill="1" applyBorder="1" applyAlignment="1" applyProtection="1">
      <alignment horizontal="justify" vertical="top" wrapText="1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33" borderId="0" xfId="0" applyFont="1" applyFill="1" applyAlignment="1">
      <alignment horizontal="left" wrapText="1"/>
    </xf>
    <xf numFmtId="0" fontId="6" fillId="33" borderId="18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 vertical="top" wrapText="1"/>
    </xf>
    <xf numFmtId="0" fontId="5" fillId="33" borderId="18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49" fontId="3" fillId="34" borderId="17" xfId="0" applyNumberFormat="1" applyFont="1" applyFill="1" applyBorder="1" applyAlignment="1">
      <alignment horizontal="center" wrapText="1"/>
    </xf>
    <xf numFmtId="0" fontId="3" fillId="33" borderId="11" xfId="0" applyNumberFormat="1" applyFont="1" applyFill="1" applyBorder="1" applyAlignment="1" applyProtection="1">
      <alignment horizontal="justify" vertical="top" wrapText="1"/>
      <protection/>
    </xf>
    <xf numFmtId="49" fontId="3" fillId="33" borderId="17" xfId="0" applyNumberFormat="1" applyFont="1" applyFill="1" applyBorder="1" applyAlignment="1">
      <alignment horizontal="center" wrapText="1"/>
    </xf>
    <xf numFmtId="0" fontId="3" fillId="33" borderId="19" xfId="0" applyNumberFormat="1" applyFont="1" applyFill="1" applyBorder="1" applyAlignment="1" applyProtection="1">
      <alignment horizontal="justify" vertical="top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49" fontId="0" fillId="33" borderId="0" xfId="0" applyNumberFormat="1" applyFill="1" applyBorder="1" applyAlignment="1">
      <alignment horizontal="center" wrapText="1"/>
    </xf>
    <xf numFmtId="1" fontId="4" fillId="33" borderId="0" xfId="0" applyNumberFormat="1" applyFont="1" applyFill="1" applyBorder="1" applyAlignment="1" applyProtection="1">
      <alignment horizontal="right"/>
      <protection hidden="1"/>
    </xf>
    <xf numFmtId="1" fontId="0" fillId="33" borderId="0" xfId="0" applyNumberFormat="1" applyFill="1" applyBorder="1" applyAlignment="1" applyProtection="1">
      <alignment horizontal="right"/>
      <protection hidden="1"/>
    </xf>
    <xf numFmtId="1" fontId="4" fillId="33" borderId="0" xfId="0" applyNumberFormat="1" applyFont="1" applyFill="1" applyBorder="1" applyAlignment="1" applyProtection="1">
      <alignment horizontal="right"/>
      <protection hidden="1" locked="0"/>
    </xf>
    <xf numFmtId="1" fontId="0" fillId="33" borderId="0" xfId="0" applyNumberFormat="1" applyFont="1" applyFill="1" applyBorder="1" applyAlignment="1" applyProtection="1">
      <alignment/>
      <protection hidden="1" locked="0"/>
    </xf>
    <xf numFmtId="1" fontId="0" fillId="33" borderId="0" xfId="0" applyNumberFormat="1" applyFont="1" applyFill="1" applyBorder="1" applyAlignment="1" applyProtection="1">
      <alignment horizontal="right"/>
      <protection hidden="1" locked="0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2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0" fillId="34" borderId="11" xfId="0" applyNumberFormat="1" applyFont="1" applyFill="1" applyBorder="1" applyAlignment="1" applyProtection="1">
      <alignment horizontal="justify" vertical="top" wrapText="1"/>
      <protection/>
    </xf>
    <xf numFmtId="49" fontId="10" fillId="34" borderId="21" xfId="0" applyNumberFormat="1" applyFont="1" applyFill="1" applyBorder="1" applyAlignment="1">
      <alignment horizontal="center" wrapText="1"/>
    </xf>
    <xf numFmtId="2" fontId="10" fillId="34" borderId="17" xfId="0" applyNumberFormat="1" applyFont="1" applyFill="1" applyBorder="1" applyAlignment="1" applyProtection="1">
      <alignment horizontal="center" vertical="center"/>
      <protection hidden="1"/>
    </xf>
    <xf numFmtId="2" fontId="10" fillId="34" borderId="14" xfId="0" applyNumberFormat="1" applyFont="1" applyFill="1" applyBorder="1" applyAlignment="1" applyProtection="1">
      <alignment horizontal="center"/>
      <protection hidden="1"/>
    </xf>
    <xf numFmtId="2" fontId="10" fillId="34" borderId="15" xfId="0" applyNumberFormat="1" applyFont="1" applyFill="1" applyBorder="1" applyAlignment="1" applyProtection="1">
      <alignment horizontal="center"/>
      <protection hidden="1"/>
    </xf>
    <xf numFmtId="49" fontId="3" fillId="33" borderId="22" xfId="0" applyNumberFormat="1" applyFont="1" applyFill="1" applyBorder="1" applyAlignment="1">
      <alignment horizontal="center" vertical="top" wrapText="1"/>
    </xf>
    <xf numFmtId="2" fontId="3" fillId="33" borderId="23" xfId="0" applyNumberFormat="1" applyFont="1" applyFill="1" applyBorder="1" applyAlignment="1" applyProtection="1">
      <alignment horizontal="center" wrapText="1"/>
      <protection hidden="1"/>
    </xf>
    <xf numFmtId="2" fontId="3" fillId="33" borderId="24" xfId="0" applyNumberFormat="1" applyFont="1" applyFill="1" applyBorder="1" applyAlignment="1" applyProtection="1">
      <alignment horizontal="center" wrapText="1"/>
      <protection hidden="1"/>
    </xf>
    <xf numFmtId="49" fontId="3" fillId="33" borderId="25" xfId="0" applyNumberFormat="1" applyFont="1" applyFill="1" applyBorder="1" applyAlignment="1">
      <alignment horizontal="center" wrapText="1"/>
    </xf>
    <xf numFmtId="2" fontId="3" fillId="33" borderId="20" xfId="0" applyNumberFormat="1" applyFont="1" applyFill="1" applyBorder="1" applyAlignment="1" applyProtection="1">
      <alignment horizontal="center"/>
      <protection hidden="1"/>
    </xf>
    <xf numFmtId="2" fontId="3" fillId="33" borderId="20" xfId="0" applyNumberFormat="1" applyFont="1" applyFill="1" applyBorder="1" applyAlignment="1" applyProtection="1">
      <alignment horizontal="center"/>
      <protection locked="0"/>
    </xf>
    <xf numFmtId="2" fontId="3" fillId="33" borderId="26" xfId="0" applyNumberFormat="1" applyFont="1" applyFill="1" applyBorder="1" applyAlignment="1" applyProtection="1">
      <alignment horizontal="center"/>
      <protection locked="0"/>
    </xf>
    <xf numFmtId="0" fontId="3" fillId="33" borderId="13" xfId="0" applyNumberFormat="1" applyFont="1" applyFill="1" applyBorder="1" applyAlignment="1" applyProtection="1">
      <alignment horizontal="justify" vertical="top" wrapText="1"/>
      <protection/>
    </xf>
    <xf numFmtId="49" fontId="3" fillId="33" borderId="27" xfId="0" applyNumberFormat="1" applyFont="1" applyFill="1" applyBorder="1" applyAlignment="1">
      <alignment horizontal="center" wrapText="1"/>
    </xf>
    <xf numFmtId="2" fontId="3" fillId="33" borderId="17" xfId="0" applyNumberFormat="1" applyFont="1" applyFill="1" applyBorder="1" applyAlignment="1" applyProtection="1">
      <alignment horizontal="center" vertical="center"/>
      <protection hidden="1"/>
    </xf>
    <xf numFmtId="2" fontId="10" fillId="33" borderId="17" xfId="0" applyNumberFormat="1" applyFont="1" applyFill="1" applyBorder="1" applyAlignment="1" applyProtection="1">
      <alignment horizontal="center" vertical="center"/>
      <protection hidden="1"/>
    </xf>
    <xf numFmtId="2" fontId="10" fillId="33" borderId="17" xfId="0" applyNumberFormat="1" applyFont="1" applyFill="1" applyBorder="1" applyAlignment="1" applyProtection="1">
      <alignment horizontal="center" vertical="center"/>
      <protection locked="0"/>
    </xf>
    <xf numFmtId="2" fontId="10" fillId="33" borderId="28" xfId="0" applyNumberFormat="1" applyFont="1" applyFill="1" applyBorder="1" applyAlignment="1" applyProtection="1">
      <alignment horizontal="center" vertical="center"/>
      <protection hidden="1"/>
    </xf>
    <xf numFmtId="0" fontId="10" fillId="34" borderId="13" xfId="0" applyNumberFormat="1" applyFont="1" applyFill="1" applyBorder="1" applyAlignment="1" applyProtection="1">
      <alignment horizontal="justify" vertical="top" wrapText="1"/>
      <protection/>
    </xf>
    <xf numFmtId="49" fontId="10" fillId="34" borderId="27" xfId="0" applyNumberFormat="1" applyFont="1" applyFill="1" applyBorder="1" applyAlignment="1">
      <alignment horizontal="center" wrapText="1"/>
    </xf>
    <xf numFmtId="2" fontId="10" fillId="34" borderId="17" xfId="0" applyNumberFormat="1" applyFont="1" applyFill="1" applyBorder="1" applyAlignment="1" applyProtection="1">
      <alignment horizontal="center" vertical="center"/>
      <protection locked="0"/>
    </xf>
    <xf numFmtId="2" fontId="10" fillId="34" borderId="28" xfId="0" applyNumberFormat="1" applyFont="1" applyFill="1" applyBorder="1" applyAlignment="1" applyProtection="1">
      <alignment horizontal="center" vertical="center"/>
      <protection locked="0"/>
    </xf>
    <xf numFmtId="2" fontId="10" fillId="34" borderId="16" xfId="0" applyNumberFormat="1" applyFont="1" applyFill="1" applyBorder="1" applyAlignment="1" applyProtection="1">
      <alignment horizontal="center"/>
      <protection hidden="1"/>
    </xf>
    <xf numFmtId="2" fontId="10" fillId="34" borderId="28" xfId="0" applyNumberFormat="1" applyFont="1" applyFill="1" applyBorder="1" applyAlignment="1" applyProtection="1">
      <alignment horizontal="center" vertical="center"/>
      <protection hidden="1"/>
    </xf>
    <xf numFmtId="2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3" fillId="33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33" borderId="19" xfId="0" applyNumberFormat="1" applyFont="1" applyFill="1" applyBorder="1" applyAlignment="1" applyProtection="1">
      <alignment horizontal="center" vertical="center"/>
      <protection hidden="1"/>
    </xf>
    <xf numFmtId="2" fontId="3" fillId="33" borderId="0" xfId="0" applyNumberFormat="1" applyFont="1" applyFill="1" applyBorder="1" applyAlignment="1" applyProtection="1">
      <alignment horizontal="center" vertical="center"/>
      <protection/>
    </xf>
    <xf numFmtId="2" fontId="3" fillId="33" borderId="12" xfId="0" applyNumberFormat="1" applyFont="1" applyFill="1" applyBorder="1" applyAlignment="1" applyProtection="1">
      <alignment horizontal="center" vertical="center"/>
      <protection/>
    </xf>
    <xf numFmtId="2" fontId="3" fillId="33" borderId="30" xfId="0" applyNumberFormat="1" applyFont="1" applyFill="1" applyBorder="1" applyAlignment="1" applyProtection="1">
      <alignment horizontal="center" vertical="center"/>
      <protection locked="0"/>
    </xf>
    <xf numFmtId="2" fontId="3" fillId="33" borderId="17" xfId="0" applyNumberFormat="1" applyFont="1" applyFill="1" applyBorder="1" applyAlignment="1" applyProtection="1">
      <alignment horizontal="center" vertical="center"/>
      <protection/>
    </xf>
    <xf numFmtId="2" fontId="3" fillId="33" borderId="16" xfId="0" applyNumberFormat="1" applyFont="1" applyFill="1" applyBorder="1" applyAlignment="1" applyProtection="1">
      <alignment horizontal="center" vertical="center"/>
      <protection hidden="1"/>
    </xf>
    <xf numFmtId="2" fontId="3" fillId="33" borderId="16" xfId="0" applyNumberFormat="1" applyFont="1" applyFill="1" applyBorder="1" applyAlignment="1" applyProtection="1">
      <alignment horizontal="center" vertical="center"/>
      <protection locked="0"/>
    </xf>
    <xf numFmtId="2" fontId="10" fillId="34" borderId="13" xfId="0" applyNumberFormat="1" applyFont="1" applyFill="1" applyBorder="1" applyAlignment="1" applyProtection="1">
      <alignment horizontal="center" vertical="center"/>
      <protection hidden="1"/>
    </xf>
    <xf numFmtId="2" fontId="10" fillId="34" borderId="19" xfId="0" applyNumberFormat="1" applyFont="1" applyFill="1" applyBorder="1" applyAlignment="1" applyProtection="1">
      <alignment horizontal="center" vertical="center"/>
      <protection hidden="1"/>
    </xf>
    <xf numFmtId="2" fontId="10" fillId="34" borderId="31" xfId="0" applyNumberFormat="1" applyFont="1" applyFill="1" applyBorder="1" applyAlignment="1" applyProtection="1">
      <alignment horizontal="center" vertical="center"/>
      <protection hidden="1"/>
    </xf>
    <xf numFmtId="2" fontId="3" fillId="33" borderId="23" xfId="0" applyNumberFormat="1" applyFont="1" applyFill="1" applyBorder="1" applyAlignment="1" applyProtection="1">
      <alignment horizontal="center" vertical="center" wrapText="1"/>
      <protection hidden="1"/>
    </xf>
    <xf numFmtId="2" fontId="3" fillId="33" borderId="20" xfId="0" applyNumberFormat="1" applyFont="1" applyFill="1" applyBorder="1" applyAlignment="1" applyProtection="1">
      <alignment horizontal="center" vertical="center"/>
      <protection hidden="1"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3" fillId="33" borderId="32" xfId="0" applyNumberFormat="1" applyFont="1" applyFill="1" applyBorder="1" applyAlignment="1" applyProtection="1">
      <alignment horizontal="center" vertical="center" wrapText="1"/>
      <protection/>
    </xf>
    <xf numFmtId="2" fontId="3" fillId="33" borderId="18" xfId="0" applyNumberFormat="1" applyFont="1" applyFill="1" applyBorder="1" applyAlignment="1" applyProtection="1">
      <alignment horizontal="center" vertical="center"/>
      <protection/>
    </xf>
    <xf numFmtId="2" fontId="3" fillId="33" borderId="33" xfId="0" applyNumberFormat="1" applyFont="1" applyFill="1" applyBorder="1" applyAlignment="1" applyProtection="1">
      <alignment horizontal="center" vertical="center"/>
      <protection hidden="1"/>
    </xf>
    <xf numFmtId="2" fontId="3" fillId="33" borderId="19" xfId="0" applyNumberFormat="1" applyFont="1" applyFill="1" applyBorder="1" applyAlignment="1" applyProtection="1">
      <alignment horizontal="center" vertical="center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32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30" xfId="0" applyNumberFormat="1" applyFont="1" applyFill="1" applyBorder="1" applyAlignment="1" applyProtection="1">
      <alignment horizontal="center" vertical="center"/>
      <protection/>
    </xf>
    <xf numFmtId="2" fontId="3" fillId="33" borderId="13" xfId="0" applyNumberFormat="1" applyFont="1" applyFill="1" applyBorder="1" applyAlignment="1" applyProtection="1">
      <alignment horizontal="center" vertical="center"/>
      <protection hidden="1"/>
    </xf>
    <xf numFmtId="2" fontId="3" fillId="33" borderId="34" xfId="0" applyNumberFormat="1" applyFont="1" applyFill="1" applyBorder="1" applyAlignment="1" applyProtection="1">
      <alignment horizontal="center" vertical="center"/>
      <protection locked="0"/>
    </xf>
    <xf numFmtId="2" fontId="3" fillId="33" borderId="35" xfId="0" applyNumberFormat="1" applyFont="1" applyFill="1" applyBorder="1" applyAlignment="1" applyProtection="1">
      <alignment horizontal="center" vertical="center"/>
      <protection hidden="1"/>
    </xf>
    <xf numFmtId="2" fontId="3" fillId="33" borderId="13" xfId="0" applyNumberFormat="1" applyFont="1" applyFill="1" applyBorder="1" applyAlignment="1" applyProtection="1">
      <alignment horizontal="center" vertical="center"/>
      <protection locked="0"/>
    </xf>
    <xf numFmtId="2" fontId="3" fillId="33" borderId="31" xfId="0" applyNumberFormat="1" applyFont="1" applyFill="1" applyBorder="1" applyAlignment="1" applyProtection="1">
      <alignment horizontal="center" vertical="center"/>
      <protection locked="0"/>
    </xf>
    <xf numFmtId="2" fontId="10" fillId="34" borderId="34" xfId="0" applyNumberFormat="1" applyFont="1" applyFill="1" applyBorder="1" applyAlignment="1" applyProtection="1">
      <alignment horizontal="center" vertical="center"/>
      <protection hidden="1"/>
    </xf>
    <xf numFmtId="2" fontId="3" fillId="33" borderId="19" xfId="0" applyNumberFormat="1" applyFont="1" applyFill="1" applyBorder="1" applyAlignment="1" applyProtection="1">
      <alignment horizontal="center" vertical="center"/>
      <protection locked="0"/>
    </xf>
    <xf numFmtId="2" fontId="3" fillId="33" borderId="17" xfId="0" applyNumberFormat="1" applyFont="1" applyFill="1" applyBorder="1" applyAlignment="1" applyProtection="1">
      <alignment horizontal="center" vertical="center"/>
      <protection locked="0"/>
    </xf>
    <xf numFmtId="2" fontId="3" fillId="33" borderId="31" xfId="0" applyNumberFormat="1" applyFont="1" applyFill="1" applyBorder="1" applyAlignment="1" applyProtection="1">
      <alignment horizontal="center" vertical="center"/>
      <protection hidden="1"/>
    </xf>
    <xf numFmtId="2" fontId="10" fillId="34" borderId="13" xfId="0" applyNumberFormat="1" applyFont="1" applyFill="1" applyBorder="1" applyAlignment="1" applyProtection="1">
      <alignment horizontal="center" vertical="center"/>
      <protection locked="0"/>
    </xf>
    <xf numFmtId="2" fontId="10" fillId="34" borderId="31" xfId="0" applyNumberFormat="1" applyFont="1" applyFill="1" applyBorder="1" applyAlignment="1" applyProtection="1">
      <alignment horizontal="center" vertical="center"/>
      <protection locked="0"/>
    </xf>
    <xf numFmtId="0" fontId="10" fillId="34" borderId="12" xfId="0" applyFont="1" applyFill="1" applyBorder="1" applyAlignment="1">
      <alignment horizontal="justify" vertical="top" wrapText="1"/>
    </xf>
    <xf numFmtId="2" fontId="10" fillId="34" borderId="34" xfId="0" applyNumberFormat="1" applyFont="1" applyFill="1" applyBorder="1" applyAlignment="1" applyProtection="1">
      <alignment horizontal="center" vertical="center"/>
      <protection locked="0"/>
    </xf>
    <xf numFmtId="2" fontId="10" fillId="34" borderId="35" xfId="0" applyNumberFormat="1" applyFont="1" applyFill="1" applyBorder="1" applyAlignment="1" applyProtection="1">
      <alignment horizontal="center" vertical="center"/>
      <protection hidden="1"/>
    </xf>
    <xf numFmtId="0" fontId="3" fillId="33" borderId="22" xfId="0" applyFont="1" applyFill="1" applyBorder="1" applyAlignment="1">
      <alignment horizontal="center" wrapText="1"/>
    </xf>
    <xf numFmtId="2" fontId="3" fillId="33" borderId="20" xfId="0" applyNumberFormat="1" applyFont="1" applyFill="1" applyBorder="1" applyAlignment="1" applyProtection="1">
      <alignment horizontal="center" vertical="center"/>
      <protection/>
    </xf>
    <xf numFmtId="2" fontId="3" fillId="33" borderId="26" xfId="0" applyNumberFormat="1" applyFont="1" applyFill="1" applyBorder="1" applyAlignment="1" applyProtection="1">
      <alignment horizontal="center" vertical="center"/>
      <protection/>
    </xf>
    <xf numFmtId="2" fontId="3" fillId="33" borderId="28" xfId="0" applyNumberFormat="1" applyFont="1" applyFill="1" applyBorder="1" applyAlignment="1" applyProtection="1">
      <alignment horizontal="center" vertical="center"/>
      <protection locked="0"/>
    </xf>
    <xf numFmtId="2" fontId="11" fillId="33" borderId="35" xfId="0" applyNumberFormat="1" applyFont="1" applyFill="1" applyBorder="1" applyAlignment="1" applyProtection="1">
      <alignment horizontal="center" vertical="center"/>
      <protection locked="0"/>
    </xf>
    <xf numFmtId="2" fontId="3" fillId="33" borderId="18" xfId="0" applyNumberFormat="1" applyFont="1" applyFill="1" applyBorder="1" applyAlignment="1" applyProtection="1">
      <alignment horizontal="center" vertical="center"/>
      <protection locked="0"/>
    </xf>
    <xf numFmtId="2" fontId="3" fillId="33" borderId="11" xfId="0" applyNumberFormat="1" applyFont="1" applyFill="1" applyBorder="1" applyAlignment="1" applyProtection="1">
      <alignment horizontal="center" vertical="center"/>
      <protection locked="0"/>
    </xf>
    <xf numFmtId="2" fontId="3" fillId="33" borderId="36" xfId="0" applyNumberFormat="1" applyFont="1" applyFill="1" applyBorder="1" applyAlignment="1" applyProtection="1">
      <alignment horizontal="center" vertical="center"/>
      <protection locked="0"/>
    </xf>
    <xf numFmtId="2" fontId="3" fillId="33" borderId="35" xfId="0" applyNumberFormat="1" applyFont="1" applyFill="1" applyBorder="1" applyAlignment="1" applyProtection="1">
      <alignment horizontal="center" vertical="center"/>
      <protection locked="0"/>
    </xf>
    <xf numFmtId="2" fontId="11" fillId="33" borderId="33" xfId="0" applyNumberFormat="1" applyFont="1" applyFill="1" applyBorder="1" applyAlignment="1" applyProtection="1">
      <alignment horizontal="center" vertical="center"/>
      <protection locked="0"/>
    </xf>
    <xf numFmtId="0" fontId="10" fillId="35" borderId="11" xfId="0" applyNumberFormat="1" applyFont="1" applyFill="1" applyBorder="1" applyAlignment="1" applyProtection="1">
      <alignment horizontal="justify" vertical="top" wrapText="1"/>
      <protection/>
    </xf>
    <xf numFmtId="49" fontId="10" fillId="35" borderId="27" xfId="0" applyNumberFormat="1" applyFont="1" applyFill="1" applyBorder="1" applyAlignment="1">
      <alignment horizontal="center" wrapText="1"/>
    </xf>
    <xf numFmtId="2" fontId="10" fillId="35" borderId="17" xfId="0" applyNumberFormat="1" applyFont="1" applyFill="1" applyBorder="1" applyAlignment="1" applyProtection="1">
      <alignment horizontal="center" vertical="center"/>
      <protection hidden="1"/>
    </xf>
    <xf numFmtId="2" fontId="10" fillId="35" borderId="16" xfId="0" applyNumberFormat="1" applyFont="1" applyFill="1" applyBorder="1" applyAlignment="1" applyProtection="1">
      <alignment horizontal="center"/>
      <protection hidden="1"/>
    </xf>
    <xf numFmtId="2" fontId="10" fillId="35" borderId="13" xfId="0" applyNumberFormat="1" applyFont="1" applyFill="1" applyBorder="1" applyAlignment="1" applyProtection="1">
      <alignment horizontal="center" vertical="center"/>
      <protection hidden="1"/>
    </xf>
    <xf numFmtId="2" fontId="10" fillId="35" borderId="31" xfId="0" applyNumberFormat="1" applyFont="1" applyFill="1" applyBorder="1" applyAlignment="1" applyProtection="1">
      <alignment horizontal="center" vertical="center"/>
      <protection hidden="1"/>
    </xf>
    <xf numFmtId="0" fontId="10" fillId="35" borderId="28" xfId="0" applyNumberFormat="1" applyFont="1" applyFill="1" applyBorder="1" applyAlignment="1" applyProtection="1">
      <alignment horizontal="justify" vertical="top" wrapText="1"/>
      <protection/>
    </xf>
    <xf numFmtId="49" fontId="10" fillId="35" borderId="37" xfId="0" applyNumberFormat="1" applyFont="1" applyFill="1" applyBorder="1" applyAlignment="1">
      <alignment horizontal="center" wrapText="1"/>
    </xf>
    <xf numFmtId="2" fontId="10" fillId="35" borderId="16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3" fillId="34" borderId="11" xfId="0" applyNumberFormat="1" applyFont="1" applyFill="1" applyBorder="1" applyAlignment="1" applyProtection="1">
      <alignment horizontal="justify" vertical="top" wrapText="1"/>
      <protection/>
    </xf>
    <xf numFmtId="1" fontId="10" fillId="34" borderId="17" xfId="0" applyNumberFormat="1" applyFont="1" applyFill="1" applyBorder="1" applyAlignment="1" applyProtection="1">
      <alignment horizontal="right"/>
      <protection hidden="1"/>
    </xf>
    <xf numFmtId="1" fontId="10" fillId="34" borderId="17" xfId="0" applyNumberFormat="1" applyFont="1" applyFill="1" applyBorder="1" applyAlignment="1" applyProtection="1">
      <alignment horizontal="center"/>
      <protection hidden="1"/>
    </xf>
    <xf numFmtId="1" fontId="10" fillId="34" borderId="17" xfId="0" applyNumberFormat="1" applyFont="1" applyFill="1" applyBorder="1" applyAlignment="1" applyProtection="1">
      <alignment horizontal="right"/>
      <protection hidden="1" locked="0"/>
    </xf>
    <xf numFmtId="0" fontId="3" fillId="33" borderId="11" xfId="0" applyNumberFormat="1" applyFont="1" applyFill="1" applyBorder="1" applyAlignment="1" applyProtection="1">
      <alignment horizontal="justify" vertical="top" wrapText="1"/>
      <protection/>
    </xf>
    <xf numFmtId="1" fontId="3" fillId="33" borderId="17" xfId="0" applyNumberFormat="1" applyFont="1" applyFill="1" applyBorder="1" applyAlignment="1" applyProtection="1">
      <alignment horizontal="center" vertical="center"/>
      <protection hidden="1"/>
    </xf>
    <xf numFmtId="1" fontId="3" fillId="33" borderId="17" xfId="0" applyNumberFormat="1" applyFont="1" applyFill="1" applyBorder="1" applyAlignment="1" applyProtection="1">
      <alignment horizontal="right"/>
      <protection hidden="1" locked="0"/>
    </xf>
    <xf numFmtId="49" fontId="3" fillId="33" borderId="17" xfId="0" applyNumberFormat="1" applyFont="1" applyFill="1" applyBorder="1" applyAlignment="1">
      <alignment horizontal="center" wrapText="1"/>
    </xf>
    <xf numFmtId="1" fontId="3" fillId="33" borderId="17" xfId="0" applyNumberFormat="1" applyFont="1" applyFill="1" applyBorder="1" applyAlignment="1" applyProtection="1">
      <alignment horizontal="center"/>
      <protection hidden="1"/>
    </xf>
    <xf numFmtId="0" fontId="3" fillId="33" borderId="19" xfId="0" applyNumberFormat="1" applyFont="1" applyFill="1" applyBorder="1" applyAlignment="1" applyProtection="1">
      <alignment horizontal="justify" vertical="top" wrapText="1"/>
      <protection/>
    </xf>
    <xf numFmtId="0" fontId="3" fillId="33" borderId="12" xfId="0" applyNumberFormat="1" applyFont="1" applyFill="1" applyBorder="1" applyAlignment="1" applyProtection="1">
      <alignment horizontal="justify" vertical="top" wrapText="1"/>
      <protection/>
    </xf>
    <xf numFmtId="0" fontId="3" fillId="34" borderId="13" xfId="0" applyNumberFormat="1" applyFont="1" applyFill="1" applyBorder="1" applyAlignment="1" applyProtection="1">
      <alignment horizontal="justify" vertical="top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2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2" fontId="10" fillId="34" borderId="14" xfId="0" applyNumberFormat="1" applyFont="1" applyFill="1" applyBorder="1" applyAlignment="1" applyProtection="1">
      <alignment horizontal="center" wrapText="1"/>
      <protection hidden="1"/>
    </xf>
    <xf numFmtId="2" fontId="3" fillId="33" borderId="23" xfId="0" applyNumberFormat="1" applyFont="1" applyFill="1" applyBorder="1" applyAlignment="1" applyProtection="1">
      <alignment horizontal="center" wrapText="1"/>
      <protection hidden="1"/>
    </xf>
    <xf numFmtId="2" fontId="3" fillId="33" borderId="20" xfId="0" applyNumberFormat="1" applyFont="1" applyFill="1" applyBorder="1" applyAlignment="1" applyProtection="1">
      <alignment horizontal="center"/>
      <protection locked="0"/>
    </xf>
    <xf numFmtId="2" fontId="10" fillId="0" borderId="14" xfId="0" applyNumberFormat="1" applyFont="1" applyFill="1" applyBorder="1" applyAlignment="1" applyProtection="1">
      <alignment horizontal="center" wrapText="1"/>
      <protection hidden="1"/>
    </xf>
    <xf numFmtId="2" fontId="3" fillId="0" borderId="14" xfId="0" applyNumberFormat="1" applyFont="1" applyFill="1" applyBorder="1" applyAlignment="1" applyProtection="1">
      <alignment horizontal="center" wrapText="1"/>
      <protection hidden="1"/>
    </xf>
    <xf numFmtId="2" fontId="10" fillId="33" borderId="17" xfId="0" applyNumberFormat="1" applyFont="1" applyFill="1" applyBorder="1" applyAlignment="1" applyProtection="1">
      <alignment horizontal="center" vertical="center"/>
      <protection locked="0"/>
    </xf>
    <xf numFmtId="2" fontId="10" fillId="33" borderId="17" xfId="0" applyNumberFormat="1" applyFont="1" applyFill="1" applyBorder="1" applyAlignment="1" applyProtection="1">
      <alignment horizontal="center" vertical="center"/>
      <protection/>
    </xf>
    <xf numFmtId="2" fontId="10" fillId="33" borderId="17" xfId="0" applyNumberFormat="1" applyFont="1" applyFill="1" applyBorder="1" applyAlignment="1" applyProtection="1">
      <alignment horizontal="center" vertical="center"/>
      <protection hidden="1"/>
    </xf>
    <xf numFmtId="2" fontId="10" fillId="34" borderId="17" xfId="0" applyNumberFormat="1" applyFont="1" applyFill="1" applyBorder="1" applyAlignment="1" applyProtection="1">
      <alignment horizontal="center" vertical="center"/>
      <protection locked="0"/>
    </xf>
    <xf numFmtId="2" fontId="10" fillId="34" borderId="17" xfId="0" applyNumberFormat="1" applyFont="1" applyFill="1" applyBorder="1" applyAlignment="1" applyProtection="1">
      <alignment horizontal="center" vertical="center"/>
      <protection hidden="1"/>
    </xf>
    <xf numFmtId="2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3" fillId="33" borderId="16" xfId="0" applyNumberFormat="1" applyFont="1" applyFill="1" applyBorder="1" applyAlignment="1" applyProtection="1">
      <alignment horizontal="center" vertical="center" wrapText="1"/>
      <protection hidden="1"/>
    </xf>
    <xf numFmtId="2" fontId="3" fillId="33" borderId="23" xfId="0" applyNumberFormat="1" applyFont="1" applyFill="1" applyBorder="1" applyAlignment="1" applyProtection="1">
      <alignment horizontal="center" vertical="center" wrapText="1"/>
      <protection/>
    </xf>
    <xf numFmtId="2" fontId="3" fillId="33" borderId="23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17" xfId="0" applyNumberFormat="1" applyFont="1" applyFill="1" applyBorder="1" applyAlignment="1" applyProtection="1">
      <alignment horizontal="center" vertical="center" wrapText="1"/>
      <protection/>
    </xf>
    <xf numFmtId="2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13" xfId="0" applyNumberFormat="1" applyFont="1" applyFill="1" applyBorder="1" applyAlignment="1" applyProtection="1">
      <alignment horizontal="center" vertical="center" wrapText="1"/>
      <protection hidden="1"/>
    </xf>
    <xf numFmtId="2" fontId="10" fillId="34" borderId="17" xfId="0" applyNumberFormat="1" applyFont="1" applyFill="1" applyBorder="1" applyAlignment="1" applyProtection="1">
      <alignment horizontal="center" vertical="center" wrapText="1"/>
      <protection hidden="1"/>
    </xf>
    <xf numFmtId="2" fontId="3" fillId="33" borderId="23" xfId="0" applyNumberFormat="1" applyFont="1" applyFill="1" applyBorder="1" applyAlignment="1" applyProtection="1">
      <alignment horizontal="center" vertical="center" wrapText="1"/>
      <protection hidden="1"/>
    </xf>
    <xf numFmtId="2" fontId="3" fillId="33" borderId="17" xfId="0" applyNumberFormat="1" applyFont="1" applyFill="1" applyBorder="1" applyAlignment="1" applyProtection="1">
      <alignment horizontal="center" vertical="center" wrapText="1"/>
      <protection hidden="1"/>
    </xf>
    <xf numFmtId="2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23" xfId="0" applyNumberFormat="1" applyFont="1" applyFill="1" applyBorder="1" applyAlignment="1" applyProtection="1">
      <alignment horizontal="center" vertical="center"/>
      <protection hidden="1"/>
    </xf>
    <xf numFmtId="2" fontId="3" fillId="33" borderId="20" xfId="0" applyNumberFormat="1" applyFont="1" applyFill="1" applyBorder="1" applyAlignment="1" applyProtection="1">
      <alignment horizontal="center" vertical="center"/>
      <protection locked="0"/>
    </xf>
    <xf numFmtId="2" fontId="3" fillId="33" borderId="17" xfId="0" applyNumberFormat="1" applyFont="1" applyFill="1" applyBorder="1" applyAlignment="1" applyProtection="1">
      <alignment horizontal="center" vertical="center"/>
      <protection locked="0"/>
    </xf>
    <xf numFmtId="2" fontId="3" fillId="33" borderId="17" xfId="0" applyNumberFormat="1" applyFont="1" applyFill="1" applyBorder="1" applyAlignment="1" applyProtection="1">
      <alignment horizontal="center" vertical="center"/>
      <protection hidden="1"/>
    </xf>
    <xf numFmtId="2" fontId="10" fillId="34" borderId="10" xfId="0" applyNumberFormat="1" applyFont="1" applyFill="1" applyBorder="1" applyAlignment="1" applyProtection="1">
      <alignment horizontal="center" vertical="center"/>
      <protection locked="0"/>
    </xf>
    <xf numFmtId="2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17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20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20" xfId="0" applyNumberFormat="1" applyFont="1" applyFill="1" applyBorder="1" applyAlignment="1" applyProtection="1">
      <alignment horizontal="center" vertical="center" wrapText="1"/>
      <protection hidden="1"/>
    </xf>
    <xf numFmtId="2" fontId="3" fillId="33" borderId="20" xfId="0" applyNumberFormat="1" applyFont="1" applyFill="1" applyBorder="1" applyAlignment="1" applyProtection="1">
      <alignment horizontal="center" vertical="center"/>
      <protection/>
    </xf>
    <xf numFmtId="2" fontId="3" fillId="33" borderId="23" xfId="0" applyNumberFormat="1" applyFont="1" applyFill="1" applyBorder="1" applyAlignment="1" applyProtection="1">
      <alignment horizontal="center" vertical="center"/>
      <protection locked="0"/>
    </xf>
    <xf numFmtId="2" fontId="10" fillId="35" borderId="17" xfId="0" applyNumberFormat="1" applyFont="1" applyFill="1" applyBorder="1" applyAlignment="1" applyProtection="1">
      <alignment horizontal="center" vertical="center"/>
      <protection hidden="1"/>
    </xf>
    <xf numFmtId="2" fontId="10" fillId="35" borderId="10" xfId="0" applyNumberFormat="1" applyFont="1" applyFill="1" applyBorder="1" applyAlignment="1" applyProtection="1">
      <alignment horizontal="center" vertical="center"/>
      <protection hidden="1"/>
    </xf>
    <xf numFmtId="2" fontId="10" fillId="35" borderId="16" xfId="0" applyNumberFormat="1" applyFont="1" applyFill="1" applyBorder="1" applyAlignment="1" applyProtection="1">
      <alignment horizontal="center" vertical="center"/>
      <protection hidden="1"/>
    </xf>
    <xf numFmtId="0" fontId="12" fillId="33" borderId="38" xfId="0" applyFont="1" applyFill="1" applyBorder="1" applyAlignment="1">
      <alignment horizontal="center" vertical="top" wrapText="1"/>
    </xf>
    <xf numFmtId="0" fontId="4" fillId="33" borderId="38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8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showGridLines="0" tabSelected="1" view="pageBreakPreview" zoomScaleNormal="73" zoomScaleSheetLayoutView="100" zoomScalePageLayoutView="0" workbookViewId="0" topLeftCell="A1">
      <selection activeCell="C53" sqref="C53"/>
    </sheetView>
  </sheetViews>
  <sheetFormatPr defaultColWidth="9.00390625" defaultRowHeight="12.75"/>
  <cols>
    <col min="1" max="1" width="46.25390625" style="1" customWidth="1"/>
    <col min="2" max="2" width="8.125" style="1" customWidth="1"/>
    <col min="3" max="3" width="12.875" style="1" customWidth="1"/>
    <col min="4" max="4" width="13.00390625" style="1" customWidth="1"/>
    <col min="5" max="5" width="7.375" style="1" customWidth="1"/>
    <col min="6" max="6" width="9.625" style="1" customWidth="1"/>
    <col min="7" max="7" width="11.75390625" style="1" customWidth="1"/>
    <col min="8" max="8" width="9.25390625" style="1" customWidth="1"/>
    <col min="9" max="9" width="8.75390625" style="1" customWidth="1"/>
    <col min="10" max="10" width="15.625" style="1" customWidth="1"/>
    <col min="11" max="11" width="14.375" style="1" customWidth="1"/>
    <col min="12" max="12" width="3.75390625" style="1" customWidth="1"/>
    <col min="13" max="13" width="8.00390625" style="1" customWidth="1"/>
    <col min="14" max="14" width="12.375" style="1" customWidth="1"/>
    <col min="15" max="16384" width="9.125" style="1" customWidth="1"/>
  </cols>
  <sheetData>
    <row r="1" spans="1:14" ht="54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130"/>
      <c r="L1" s="130"/>
      <c r="M1" s="130"/>
      <c r="N1" s="130"/>
    </row>
    <row r="2" spans="1:14" ht="43.5" customHeight="1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23.25" customHeight="1">
      <c r="A3" s="132" t="s">
        <v>1</v>
      </c>
      <c r="B3" s="132"/>
      <c r="C3" s="132"/>
      <c r="D3" s="132"/>
      <c r="E3" s="132"/>
      <c r="F3" s="132" t="s">
        <v>2</v>
      </c>
      <c r="G3" s="133" t="s">
        <v>3</v>
      </c>
      <c r="H3" s="133"/>
      <c r="I3" s="134" t="s">
        <v>4</v>
      </c>
      <c r="J3" s="134"/>
      <c r="K3" s="134"/>
      <c r="L3" s="134"/>
      <c r="M3" s="134"/>
      <c r="N3" s="134"/>
    </row>
    <row r="4" spans="1:14" ht="35.25" customHeight="1">
      <c r="A4" s="132"/>
      <c r="B4" s="132"/>
      <c r="C4" s="132"/>
      <c r="D4" s="132"/>
      <c r="E4" s="132"/>
      <c r="F4" s="132"/>
      <c r="G4" s="133"/>
      <c r="H4" s="133"/>
      <c r="I4" s="135" t="s">
        <v>5</v>
      </c>
      <c r="J4" s="135"/>
      <c r="K4" s="136" t="s">
        <v>6</v>
      </c>
      <c r="L4" s="136"/>
      <c r="M4" s="137" t="s">
        <v>7</v>
      </c>
      <c r="N4" s="137"/>
    </row>
    <row r="5" spans="1:14" ht="63" customHeight="1">
      <c r="A5" s="132"/>
      <c r="B5" s="132"/>
      <c r="C5" s="132"/>
      <c r="D5" s="132"/>
      <c r="E5" s="132"/>
      <c r="F5" s="132"/>
      <c r="G5" s="133"/>
      <c r="H5" s="133"/>
      <c r="I5" s="135"/>
      <c r="J5" s="135"/>
      <c r="K5" s="136"/>
      <c r="L5" s="136"/>
      <c r="M5" s="137"/>
      <c r="N5" s="137"/>
    </row>
    <row r="6" spans="1:14" ht="16.5" customHeight="1">
      <c r="A6" s="138">
        <v>1</v>
      </c>
      <c r="B6" s="138"/>
      <c r="C6" s="138"/>
      <c r="D6" s="138"/>
      <c r="E6" s="138"/>
      <c r="F6" s="4">
        <v>2</v>
      </c>
      <c r="G6" s="138">
        <v>3</v>
      </c>
      <c r="H6" s="138"/>
      <c r="I6" s="138">
        <v>4</v>
      </c>
      <c r="J6" s="138"/>
      <c r="K6" s="139">
        <v>5</v>
      </c>
      <c r="L6" s="139"/>
      <c r="M6" s="140">
        <v>6</v>
      </c>
      <c r="N6" s="140"/>
    </row>
    <row r="7" spans="1:14" s="6" customFormat="1" ht="39" customHeight="1">
      <c r="A7" s="141" t="s">
        <v>8</v>
      </c>
      <c r="B7" s="141"/>
      <c r="C7" s="141"/>
      <c r="D7" s="141"/>
      <c r="E7" s="141"/>
      <c r="F7" s="35" t="s">
        <v>9</v>
      </c>
      <c r="G7" s="142">
        <f>M7</f>
        <v>10603</v>
      </c>
      <c r="H7" s="142"/>
      <c r="I7" s="143" t="s">
        <v>10</v>
      </c>
      <c r="J7" s="143"/>
      <c r="K7" s="143" t="s">
        <v>10</v>
      </c>
      <c r="L7" s="143"/>
      <c r="M7" s="144">
        <v>10603</v>
      </c>
      <c r="N7" s="144"/>
    </row>
    <row r="8" spans="1:14" s="6" customFormat="1" ht="34.5" customHeight="1">
      <c r="A8" s="145" t="s">
        <v>11</v>
      </c>
      <c r="B8" s="145"/>
      <c r="C8" s="145"/>
      <c r="D8" s="145"/>
      <c r="E8" s="145"/>
      <c r="F8" s="37" t="s">
        <v>12</v>
      </c>
      <c r="G8" s="146">
        <f>I8+K8+M8</f>
        <v>8</v>
      </c>
      <c r="H8" s="146"/>
      <c r="I8" s="147"/>
      <c r="J8" s="147"/>
      <c r="K8" s="147">
        <v>1</v>
      </c>
      <c r="L8" s="147"/>
      <c r="M8" s="147">
        <v>7</v>
      </c>
      <c r="N8" s="147"/>
    </row>
    <row r="9" spans="1:14" s="6" customFormat="1" ht="50.25" customHeight="1">
      <c r="A9" s="141" t="s">
        <v>13</v>
      </c>
      <c r="B9" s="141"/>
      <c r="C9" s="141"/>
      <c r="D9" s="141"/>
      <c r="E9" s="141"/>
      <c r="F9" s="35" t="s">
        <v>14</v>
      </c>
      <c r="G9" s="143">
        <f>K9+M9+I9</f>
        <v>79</v>
      </c>
      <c r="H9" s="143"/>
      <c r="I9" s="142"/>
      <c r="J9" s="142"/>
      <c r="K9" s="142">
        <v>7</v>
      </c>
      <c r="L9" s="142"/>
      <c r="M9" s="142">
        <v>72</v>
      </c>
      <c r="N9" s="142"/>
    </row>
    <row r="10" spans="1:14" s="7" customFormat="1" ht="18.75" customHeight="1">
      <c r="A10" s="145" t="s">
        <v>15</v>
      </c>
      <c r="B10" s="145"/>
      <c r="C10" s="145"/>
      <c r="D10" s="145"/>
      <c r="E10" s="145"/>
      <c r="F10" s="148" t="s">
        <v>16</v>
      </c>
      <c r="G10" s="146">
        <f>I10+K10+M10</f>
        <v>0</v>
      </c>
      <c r="H10" s="146"/>
      <c r="I10" s="149"/>
      <c r="J10" s="149"/>
      <c r="K10" s="149"/>
      <c r="L10" s="149"/>
      <c r="M10" s="149">
        <v>0</v>
      </c>
      <c r="N10" s="149"/>
    </row>
    <row r="11" spans="1:14" s="7" customFormat="1" ht="36" customHeight="1">
      <c r="A11" s="150" t="s">
        <v>17</v>
      </c>
      <c r="B11" s="150"/>
      <c r="C11" s="150"/>
      <c r="D11" s="150"/>
      <c r="E11" s="150"/>
      <c r="F11" s="148"/>
      <c r="G11" s="146"/>
      <c r="H11" s="146"/>
      <c r="I11" s="149"/>
      <c r="J11" s="149"/>
      <c r="K11" s="149"/>
      <c r="L11" s="149"/>
      <c r="M11" s="149"/>
      <c r="N11" s="149"/>
    </row>
    <row r="12" spans="1:14" s="6" customFormat="1" ht="36.75" customHeight="1">
      <c r="A12" s="151" t="s">
        <v>18</v>
      </c>
      <c r="B12" s="151"/>
      <c r="C12" s="151"/>
      <c r="D12" s="151"/>
      <c r="E12" s="151"/>
      <c r="F12" s="37" t="s">
        <v>19</v>
      </c>
      <c r="G12" s="149">
        <f>I12+K12+M12</f>
        <v>79</v>
      </c>
      <c r="H12" s="149"/>
      <c r="I12" s="147"/>
      <c r="J12" s="147"/>
      <c r="K12" s="147">
        <v>7</v>
      </c>
      <c r="L12" s="147"/>
      <c r="M12" s="147">
        <v>72</v>
      </c>
      <c r="N12" s="147"/>
    </row>
    <row r="13" spans="1:14" s="6" customFormat="1" ht="60.75" customHeight="1">
      <c r="A13" s="152" t="s">
        <v>20</v>
      </c>
      <c r="B13" s="152"/>
      <c r="C13" s="152"/>
      <c r="D13" s="152"/>
      <c r="E13" s="152"/>
      <c r="F13" s="35" t="s">
        <v>21</v>
      </c>
      <c r="G13" s="143">
        <f>I13+K13+M13</f>
        <v>13</v>
      </c>
      <c r="H13" s="143"/>
      <c r="I13" s="144"/>
      <c r="J13" s="144"/>
      <c r="K13" s="144">
        <v>6</v>
      </c>
      <c r="L13" s="144"/>
      <c r="M13" s="144">
        <v>7</v>
      </c>
      <c r="N13" s="144"/>
    </row>
    <row r="14" spans="1:14" s="6" customFormat="1" ht="42" customHeight="1">
      <c r="A14" s="39"/>
      <c r="B14" s="39"/>
      <c r="C14" s="39"/>
      <c r="D14" s="39"/>
      <c r="E14" s="39"/>
      <c r="F14" s="40"/>
      <c r="G14" s="41"/>
      <c r="H14" s="42"/>
      <c r="I14" s="43"/>
      <c r="J14" s="44"/>
      <c r="K14" s="43"/>
      <c r="L14" s="45"/>
      <c r="M14" s="43"/>
      <c r="N14" s="43"/>
    </row>
    <row r="15" spans="1:14" ht="84" customHeight="1">
      <c r="A15" s="26"/>
      <c r="B15" s="26"/>
      <c r="C15" s="26"/>
      <c r="D15" s="26"/>
      <c r="E15" s="26"/>
      <c r="F15" s="26"/>
      <c r="G15" s="2"/>
      <c r="H15" s="2"/>
      <c r="I15" s="2"/>
      <c r="J15" s="2"/>
      <c r="K15" s="46"/>
      <c r="L15" s="47"/>
      <c r="M15" s="47"/>
      <c r="N15" s="47"/>
    </row>
    <row r="16" spans="1:14" s="10" customFormat="1" ht="36" customHeight="1">
      <c r="A16" s="131" t="s">
        <v>22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:14" s="11" customFormat="1" ht="24" customHeight="1">
      <c r="A17" s="153" t="s">
        <v>1</v>
      </c>
      <c r="B17" s="153" t="s">
        <v>2</v>
      </c>
      <c r="C17" s="154" t="s">
        <v>23</v>
      </c>
      <c r="D17" s="155" t="s">
        <v>24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s="11" customFormat="1" ht="27.75" customHeight="1">
      <c r="A18" s="153"/>
      <c r="B18" s="153"/>
      <c r="C18" s="153"/>
      <c r="D18" s="156" t="s">
        <v>25</v>
      </c>
      <c r="E18" s="156"/>
      <c r="F18" s="156"/>
      <c r="G18" s="156"/>
      <c r="H18" s="156"/>
      <c r="I18" s="156"/>
      <c r="J18" s="156" t="s">
        <v>26</v>
      </c>
      <c r="K18" s="156"/>
      <c r="L18" s="156"/>
      <c r="M18" s="156"/>
      <c r="N18" s="157" t="s">
        <v>27</v>
      </c>
    </row>
    <row r="19" spans="1:14" s="11" customFormat="1" ht="12.75" customHeight="1">
      <c r="A19" s="153"/>
      <c r="B19" s="153"/>
      <c r="C19" s="153"/>
      <c r="D19" s="153" t="s">
        <v>28</v>
      </c>
      <c r="E19" s="153" t="s">
        <v>29</v>
      </c>
      <c r="F19" s="153"/>
      <c r="G19" s="153"/>
      <c r="H19" s="153"/>
      <c r="I19" s="153"/>
      <c r="J19" s="156" t="s">
        <v>28</v>
      </c>
      <c r="K19" s="153" t="s">
        <v>29</v>
      </c>
      <c r="L19" s="153"/>
      <c r="M19" s="153"/>
      <c r="N19" s="157"/>
    </row>
    <row r="20" spans="1:20" s="11" customFormat="1" ht="109.5" customHeight="1">
      <c r="A20" s="153"/>
      <c r="B20" s="153"/>
      <c r="C20" s="153"/>
      <c r="D20" s="153"/>
      <c r="E20" s="157" t="s">
        <v>30</v>
      </c>
      <c r="F20" s="157"/>
      <c r="G20" s="48" t="s">
        <v>31</v>
      </c>
      <c r="H20" s="158" t="s">
        <v>32</v>
      </c>
      <c r="I20" s="158"/>
      <c r="J20" s="156"/>
      <c r="K20" s="48" t="s">
        <v>33</v>
      </c>
      <c r="L20" s="159" t="s">
        <v>32</v>
      </c>
      <c r="M20" s="159"/>
      <c r="N20" s="157"/>
      <c r="T20" s="11" t="s">
        <v>34</v>
      </c>
    </row>
    <row r="21" spans="1:14" s="12" customFormat="1" ht="13.5" customHeight="1">
      <c r="A21" s="49">
        <v>1</v>
      </c>
      <c r="B21" s="50">
        <v>2</v>
      </c>
      <c r="C21" s="50">
        <v>3</v>
      </c>
      <c r="D21" s="50">
        <v>4</v>
      </c>
      <c r="E21" s="160">
        <v>5</v>
      </c>
      <c r="F21" s="160"/>
      <c r="G21" s="50">
        <v>6</v>
      </c>
      <c r="H21" s="160">
        <v>7</v>
      </c>
      <c r="I21" s="160"/>
      <c r="J21" s="50">
        <v>8</v>
      </c>
      <c r="K21" s="50">
        <v>9</v>
      </c>
      <c r="L21" s="160">
        <v>10</v>
      </c>
      <c r="M21" s="160"/>
      <c r="N21" s="50">
        <v>11</v>
      </c>
    </row>
    <row r="22" spans="1:22" s="14" customFormat="1" ht="40.5" customHeight="1">
      <c r="A22" s="51" t="s">
        <v>35</v>
      </c>
      <c r="B22" s="52" t="s">
        <v>36</v>
      </c>
      <c r="C22" s="53">
        <v>328098.7</v>
      </c>
      <c r="D22" s="54">
        <f>E22+G22+H22</f>
        <v>0</v>
      </c>
      <c r="E22" s="161"/>
      <c r="F22" s="161"/>
      <c r="G22" s="54"/>
      <c r="H22" s="161"/>
      <c r="I22" s="161"/>
      <c r="J22" s="54">
        <v>51100.5</v>
      </c>
      <c r="K22" s="54">
        <v>30100.5</v>
      </c>
      <c r="L22" s="161">
        <v>21000</v>
      </c>
      <c r="M22" s="161"/>
      <c r="N22" s="55">
        <v>276998.2</v>
      </c>
      <c r="V22" s="14">
        <v>5555</v>
      </c>
    </row>
    <row r="23" spans="1:14" s="15" customFormat="1" ht="17.25" customHeight="1">
      <c r="A23" s="36" t="s">
        <v>37</v>
      </c>
      <c r="B23" s="56"/>
      <c r="C23" s="57"/>
      <c r="D23" s="57"/>
      <c r="E23" s="162"/>
      <c r="F23" s="162"/>
      <c r="G23" s="57"/>
      <c r="H23" s="162"/>
      <c r="I23" s="162"/>
      <c r="J23" s="57"/>
      <c r="K23" s="57"/>
      <c r="L23" s="162"/>
      <c r="M23" s="162"/>
      <c r="N23" s="58"/>
    </row>
    <row r="24" spans="1:14" s="16" customFormat="1" ht="66" customHeight="1">
      <c r="A24" s="38" t="s">
        <v>38</v>
      </c>
      <c r="B24" s="59" t="s">
        <v>39</v>
      </c>
      <c r="C24" s="60"/>
      <c r="D24" s="60"/>
      <c r="E24" s="163"/>
      <c r="F24" s="163"/>
      <c r="G24" s="61"/>
      <c r="H24" s="163"/>
      <c r="I24" s="163"/>
      <c r="J24" s="60"/>
      <c r="K24" s="61"/>
      <c r="L24" s="163"/>
      <c r="M24" s="163"/>
      <c r="N24" s="62"/>
    </row>
    <row r="25" spans="1:14" s="16" customFormat="1" ht="51.75" customHeight="1">
      <c r="A25" s="63" t="s">
        <v>40</v>
      </c>
      <c r="B25" s="64" t="s">
        <v>41</v>
      </c>
      <c r="C25" s="65">
        <f>J25+N25</f>
        <v>328098.7</v>
      </c>
      <c r="D25" s="17">
        <f>E25+G25+H25</f>
        <v>0</v>
      </c>
      <c r="E25" s="164"/>
      <c r="F25" s="164"/>
      <c r="G25" s="13"/>
      <c r="H25" s="164"/>
      <c r="I25" s="164"/>
      <c r="J25" s="17">
        <f>K25+L25</f>
        <v>51100.5</v>
      </c>
      <c r="K25" s="17">
        <f>K22</f>
        <v>30100.5</v>
      </c>
      <c r="L25" s="165">
        <f>L22</f>
        <v>21000</v>
      </c>
      <c r="M25" s="165"/>
      <c r="N25" s="18">
        <f>N22</f>
        <v>276998.2</v>
      </c>
    </row>
    <row r="26" spans="1:14" s="19" customFormat="1" ht="33.75" customHeight="1">
      <c r="A26" s="36" t="s">
        <v>42</v>
      </c>
      <c r="B26" s="64" t="s">
        <v>43</v>
      </c>
      <c r="C26" s="66"/>
      <c r="D26" s="66"/>
      <c r="E26" s="166"/>
      <c r="F26" s="166"/>
      <c r="G26" s="67" t="s">
        <v>10</v>
      </c>
      <c r="H26" s="167" t="s">
        <v>10</v>
      </c>
      <c r="I26" s="167"/>
      <c r="J26" s="66" t="s">
        <v>10</v>
      </c>
      <c r="K26" s="67" t="s">
        <v>10</v>
      </c>
      <c r="L26" s="168" t="s">
        <v>10</v>
      </c>
      <c r="M26" s="168"/>
      <c r="N26" s="68" t="s">
        <v>10</v>
      </c>
    </row>
    <row r="27" spans="1:14" s="16" customFormat="1" ht="54.75" customHeight="1">
      <c r="A27" s="69" t="s">
        <v>44</v>
      </c>
      <c r="B27" s="70" t="s">
        <v>45</v>
      </c>
      <c r="C27" s="53">
        <f>J27+N27</f>
        <v>14200</v>
      </c>
      <c r="D27" s="53"/>
      <c r="E27" s="169"/>
      <c r="F27" s="169"/>
      <c r="G27" s="71"/>
      <c r="H27" s="169"/>
      <c r="I27" s="169"/>
      <c r="J27" s="53"/>
      <c r="K27" s="71"/>
      <c r="L27" s="169"/>
      <c r="M27" s="169"/>
      <c r="N27" s="72">
        <v>14200</v>
      </c>
    </row>
    <row r="28" spans="1:14" s="20" customFormat="1" ht="40.5" customHeight="1">
      <c r="A28" s="51" t="s">
        <v>46</v>
      </c>
      <c r="B28" s="70" t="s">
        <v>47</v>
      </c>
      <c r="C28" s="53">
        <f>J28+N28</f>
        <v>80945.5</v>
      </c>
      <c r="D28" s="53"/>
      <c r="E28" s="170"/>
      <c r="F28" s="170"/>
      <c r="G28" s="53"/>
      <c r="H28" s="170"/>
      <c r="I28" s="170"/>
      <c r="J28" s="73">
        <f>K28+L28</f>
        <v>80945.5</v>
      </c>
      <c r="K28" s="53"/>
      <c r="L28" s="170">
        <v>80945.5</v>
      </c>
      <c r="M28" s="170"/>
      <c r="N28" s="74"/>
    </row>
    <row r="29" spans="1:14" s="15" customFormat="1" ht="21" customHeight="1">
      <c r="A29" s="36" t="s">
        <v>48</v>
      </c>
      <c r="B29" s="56"/>
      <c r="C29" s="171">
        <v>2895</v>
      </c>
      <c r="D29" s="75"/>
      <c r="E29" s="171"/>
      <c r="F29" s="171"/>
      <c r="G29" s="75"/>
      <c r="H29" s="171"/>
      <c r="I29" s="171"/>
      <c r="J29" s="172">
        <f>SUM(L30)</f>
        <v>45347.5</v>
      </c>
      <c r="K29" s="75"/>
      <c r="L29" s="171"/>
      <c r="M29" s="171"/>
      <c r="N29" s="76"/>
    </row>
    <row r="30" spans="1:14" s="16" customFormat="1" ht="34.5" customHeight="1">
      <c r="A30" s="38" t="s">
        <v>49</v>
      </c>
      <c r="B30" s="59" t="s">
        <v>50</v>
      </c>
      <c r="C30" s="171"/>
      <c r="D30" s="77"/>
      <c r="E30" s="173" t="s">
        <v>10</v>
      </c>
      <c r="F30" s="173"/>
      <c r="G30" s="78" t="s">
        <v>10</v>
      </c>
      <c r="H30" s="174"/>
      <c r="I30" s="174"/>
      <c r="J30" s="172"/>
      <c r="K30" s="79" t="s">
        <v>10</v>
      </c>
      <c r="L30" s="175">
        <v>45347.5</v>
      </c>
      <c r="M30" s="175"/>
      <c r="N30" s="80" t="s">
        <v>10</v>
      </c>
    </row>
    <row r="31" spans="1:14" s="16" customFormat="1" ht="24.75" customHeight="1">
      <c r="A31" s="38" t="s">
        <v>51</v>
      </c>
      <c r="B31" s="59" t="s">
        <v>52</v>
      </c>
      <c r="C31" s="65">
        <f>SUM(J31)</f>
        <v>35598</v>
      </c>
      <c r="D31" s="77"/>
      <c r="E31" s="176"/>
      <c r="F31" s="176"/>
      <c r="G31" s="81"/>
      <c r="H31" s="177"/>
      <c r="I31" s="177"/>
      <c r="J31" s="21">
        <f>K31+L31</f>
        <v>35598</v>
      </c>
      <c r="K31" s="81"/>
      <c r="L31" s="176">
        <f>L28-L30</f>
        <v>35598</v>
      </c>
      <c r="M31" s="176"/>
      <c r="N31" s="80" t="s">
        <v>10</v>
      </c>
    </row>
    <row r="32" spans="1:14" s="16" customFormat="1" ht="40.5" customHeight="1">
      <c r="A32" s="63" t="s">
        <v>53</v>
      </c>
      <c r="B32" s="64" t="s">
        <v>54</v>
      </c>
      <c r="C32" s="65"/>
      <c r="D32" s="82"/>
      <c r="E32" s="178"/>
      <c r="F32" s="178"/>
      <c r="G32" s="83"/>
      <c r="H32" s="178"/>
      <c r="I32" s="178"/>
      <c r="J32" s="82"/>
      <c r="K32" s="83"/>
      <c r="L32" s="178"/>
      <c r="M32" s="178"/>
      <c r="N32" s="83"/>
    </row>
    <row r="33" spans="1:14" s="19" customFormat="1" ht="24.75" customHeight="1">
      <c r="A33" s="69" t="s">
        <v>55</v>
      </c>
      <c r="B33" s="70" t="s">
        <v>56</v>
      </c>
      <c r="C33" s="53">
        <f>J33+N33</f>
        <v>16200</v>
      </c>
      <c r="D33" s="84"/>
      <c r="E33" s="179"/>
      <c r="F33" s="179"/>
      <c r="G33" s="84"/>
      <c r="H33" s="180"/>
      <c r="I33" s="180"/>
      <c r="J33" s="73">
        <f>K33+L33</f>
        <v>0</v>
      </c>
      <c r="K33" s="85"/>
      <c r="L33" s="180"/>
      <c r="M33" s="180"/>
      <c r="N33" s="86">
        <v>16200</v>
      </c>
    </row>
    <row r="34" spans="1:14" s="15" customFormat="1" ht="18.75" customHeight="1">
      <c r="A34" s="36" t="s">
        <v>48</v>
      </c>
      <c r="B34" s="56"/>
      <c r="C34" s="75"/>
      <c r="D34" s="75"/>
      <c r="E34" s="181"/>
      <c r="F34" s="181"/>
      <c r="G34" s="87"/>
      <c r="H34" s="182"/>
      <c r="I34" s="182"/>
      <c r="J34" s="75"/>
      <c r="K34" s="75"/>
      <c r="L34" s="181"/>
      <c r="M34" s="181"/>
      <c r="N34" s="76"/>
    </row>
    <row r="35" spans="1:14" s="16" customFormat="1" ht="33" customHeight="1">
      <c r="A35" s="38" t="s">
        <v>57</v>
      </c>
      <c r="B35" s="59" t="s">
        <v>58</v>
      </c>
      <c r="C35" s="88"/>
      <c r="D35" s="77"/>
      <c r="E35" s="89"/>
      <c r="F35" s="90"/>
      <c r="G35" s="91"/>
      <c r="H35" s="182"/>
      <c r="I35" s="182"/>
      <c r="J35" s="92"/>
      <c r="K35" s="93"/>
      <c r="L35" s="94"/>
      <c r="M35" s="95"/>
      <c r="N35" s="96"/>
    </row>
    <row r="36" spans="1:14" s="16" customFormat="1" ht="33" customHeight="1">
      <c r="A36" s="63" t="s">
        <v>59</v>
      </c>
      <c r="B36" s="64" t="s">
        <v>60</v>
      </c>
      <c r="C36" s="65">
        <f>J36+N36</f>
        <v>16200</v>
      </c>
      <c r="D36" s="97"/>
      <c r="E36" s="183"/>
      <c r="F36" s="183"/>
      <c r="G36" s="98"/>
      <c r="H36" s="174"/>
      <c r="I36" s="174"/>
      <c r="J36" s="99"/>
      <c r="K36" s="100"/>
      <c r="L36" s="183"/>
      <c r="M36" s="183"/>
      <c r="N36" s="101">
        <f>N33</f>
        <v>16200</v>
      </c>
    </row>
    <row r="37" spans="1:14" s="19" customFormat="1" ht="24.75" customHeight="1">
      <c r="A37" s="51" t="s">
        <v>61</v>
      </c>
      <c r="B37" s="70" t="s">
        <v>62</v>
      </c>
      <c r="C37" s="53">
        <f>SUM(J37)</f>
        <v>1425</v>
      </c>
      <c r="D37" s="84"/>
      <c r="E37" s="180"/>
      <c r="F37" s="180"/>
      <c r="G37" s="102"/>
      <c r="H37" s="180"/>
      <c r="I37" s="180"/>
      <c r="J37" s="73">
        <f>K37+L37</f>
        <v>1425</v>
      </c>
      <c r="K37" s="84">
        <v>1425</v>
      </c>
      <c r="L37" s="180"/>
      <c r="M37" s="180"/>
      <c r="N37" s="86" t="s">
        <v>10</v>
      </c>
    </row>
    <row r="38" spans="1:14" s="15" customFormat="1" ht="15.75" customHeight="1">
      <c r="A38" s="36" t="s">
        <v>48</v>
      </c>
      <c r="B38" s="56"/>
      <c r="C38" s="75"/>
      <c r="D38" s="75"/>
      <c r="E38" s="184"/>
      <c r="F38" s="184"/>
      <c r="G38" s="75"/>
      <c r="H38" s="181"/>
      <c r="I38" s="181"/>
      <c r="J38" s="75"/>
      <c r="K38" s="75"/>
      <c r="L38" s="181"/>
      <c r="M38" s="181"/>
      <c r="N38" s="76"/>
    </row>
    <row r="39" spans="1:14" s="16" customFormat="1" ht="18" customHeight="1">
      <c r="A39" s="38" t="s">
        <v>63</v>
      </c>
      <c r="B39" s="59" t="s">
        <v>64</v>
      </c>
      <c r="C39" s="88"/>
      <c r="D39" s="88"/>
      <c r="E39" s="185"/>
      <c r="F39" s="185"/>
      <c r="G39" s="103"/>
      <c r="H39" s="174"/>
      <c r="I39" s="174"/>
      <c r="J39" s="92"/>
      <c r="K39" s="103"/>
      <c r="L39" s="174"/>
      <c r="M39" s="174"/>
      <c r="N39" s="80" t="s">
        <v>10</v>
      </c>
    </row>
    <row r="40" spans="1:14" s="16" customFormat="1" ht="27.75" customHeight="1">
      <c r="A40" s="63" t="s">
        <v>65</v>
      </c>
      <c r="B40" s="64" t="s">
        <v>66</v>
      </c>
      <c r="C40" s="65"/>
      <c r="D40" s="65"/>
      <c r="E40" s="186"/>
      <c r="F40" s="186"/>
      <c r="G40" s="100"/>
      <c r="H40" s="183" t="s">
        <v>10</v>
      </c>
      <c r="I40" s="183"/>
      <c r="J40" s="99"/>
      <c r="K40" s="100"/>
      <c r="L40" s="183"/>
      <c r="M40" s="183"/>
      <c r="N40" s="101" t="s">
        <v>10</v>
      </c>
    </row>
    <row r="41" spans="1:14" s="16" customFormat="1" ht="36" customHeight="1">
      <c r="A41" s="63" t="s">
        <v>67</v>
      </c>
      <c r="B41" s="64" t="s">
        <v>68</v>
      </c>
      <c r="C41" s="65"/>
      <c r="D41" s="65" t="s">
        <v>10</v>
      </c>
      <c r="E41" s="186" t="s">
        <v>10</v>
      </c>
      <c r="F41" s="186"/>
      <c r="G41" s="100" t="s">
        <v>10</v>
      </c>
      <c r="H41" s="183" t="s">
        <v>10</v>
      </c>
      <c r="I41" s="183"/>
      <c r="J41" s="99"/>
      <c r="K41" s="100" t="s">
        <v>10</v>
      </c>
      <c r="L41" s="183"/>
      <c r="M41" s="183"/>
      <c r="N41" s="101" t="s">
        <v>10</v>
      </c>
    </row>
    <row r="42" spans="1:14" s="16" customFormat="1" ht="24" customHeight="1">
      <c r="A42" s="63" t="s">
        <v>69</v>
      </c>
      <c r="B42" s="64" t="s">
        <v>70</v>
      </c>
      <c r="C42" s="65">
        <f>SUM(J42)</f>
        <v>1425</v>
      </c>
      <c r="D42" s="65"/>
      <c r="E42" s="186"/>
      <c r="F42" s="186"/>
      <c r="G42" s="100"/>
      <c r="H42" s="183" t="s">
        <v>10</v>
      </c>
      <c r="I42" s="183"/>
      <c r="J42" s="21">
        <f>K42+L42</f>
        <v>1425</v>
      </c>
      <c r="K42" s="100">
        <f>K37</f>
        <v>1425</v>
      </c>
      <c r="L42" s="183"/>
      <c r="M42" s="183"/>
      <c r="N42" s="101" t="s">
        <v>10</v>
      </c>
    </row>
    <row r="43" spans="1:14" s="16" customFormat="1" ht="24" customHeight="1">
      <c r="A43" s="63" t="s">
        <v>71</v>
      </c>
      <c r="B43" s="64" t="s">
        <v>72</v>
      </c>
      <c r="C43" s="65"/>
      <c r="D43" s="65"/>
      <c r="E43" s="187"/>
      <c r="F43" s="187"/>
      <c r="G43" s="97"/>
      <c r="H43" s="171" t="s">
        <v>10</v>
      </c>
      <c r="I43" s="171"/>
      <c r="J43" s="99"/>
      <c r="K43" s="97"/>
      <c r="L43" s="171"/>
      <c r="M43" s="171"/>
      <c r="N43" s="105" t="s">
        <v>10</v>
      </c>
    </row>
    <row r="44" spans="1:14" s="16" customFormat="1" ht="27" customHeight="1">
      <c r="A44" s="63" t="s">
        <v>73</v>
      </c>
      <c r="B44" s="64" t="s">
        <v>74</v>
      </c>
      <c r="C44" s="65"/>
      <c r="D44" s="65"/>
      <c r="E44" s="186"/>
      <c r="F44" s="186"/>
      <c r="G44" s="100"/>
      <c r="H44" s="177"/>
      <c r="I44" s="177"/>
      <c r="J44" s="99"/>
      <c r="K44" s="100"/>
      <c r="L44" s="177"/>
      <c r="M44" s="177"/>
      <c r="N44" s="101"/>
    </row>
    <row r="45" spans="1:14" s="19" customFormat="1" ht="36.75" customHeight="1">
      <c r="A45" s="69" t="s">
        <v>75</v>
      </c>
      <c r="B45" s="70" t="s">
        <v>76</v>
      </c>
      <c r="C45" s="53">
        <f>J45+N45</f>
        <v>7690.8</v>
      </c>
      <c r="D45" s="53"/>
      <c r="E45" s="188"/>
      <c r="F45" s="188"/>
      <c r="G45" s="106"/>
      <c r="H45" s="189"/>
      <c r="I45" s="189"/>
      <c r="J45" s="73">
        <f>K45+L45</f>
        <v>7690.8</v>
      </c>
      <c r="K45" s="106"/>
      <c r="L45" s="190">
        <v>7690.8</v>
      </c>
      <c r="M45" s="190"/>
      <c r="N45" s="107"/>
    </row>
    <row r="46" spans="1:14" s="19" customFormat="1" ht="32.25" customHeight="1">
      <c r="A46" s="108" t="s">
        <v>77</v>
      </c>
      <c r="B46" s="70" t="s">
        <v>78</v>
      </c>
      <c r="C46" s="53"/>
      <c r="D46" s="84"/>
      <c r="E46" s="188"/>
      <c r="F46" s="188"/>
      <c r="G46" s="109"/>
      <c r="H46" s="190"/>
      <c r="I46" s="190"/>
      <c r="J46" s="110"/>
      <c r="K46" s="106"/>
      <c r="L46" s="191"/>
      <c r="M46" s="191"/>
      <c r="N46" s="107"/>
    </row>
    <row r="47" spans="1:14" s="19" customFormat="1" ht="52.5" customHeight="1">
      <c r="A47" s="51" t="s">
        <v>79</v>
      </c>
      <c r="B47" s="70" t="s">
        <v>80</v>
      </c>
      <c r="C47" s="53">
        <f>J47+N47</f>
        <v>46440</v>
      </c>
      <c r="D47" s="84"/>
      <c r="E47" s="170"/>
      <c r="F47" s="170"/>
      <c r="G47" s="102"/>
      <c r="H47" s="192"/>
      <c r="I47" s="192"/>
      <c r="J47" s="73">
        <f>K47+L47</f>
        <v>46440</v>
      </c>
      <c r="K47" s="84">
        <v>24200</v>
      </c>
      <c r="L47" s="192">
        <v>22240</v>
      </c>
      <c r="M47" s="192"/>
      <c r="N47" s="86"/>
    </row>
    <row r="48" spans="1:14" s="16" customFormat="1" ht="18.75" customHeight="1">
      <c r="A48" s="36" t="s">
        <v>48</v>
      </c>
      <c r="B48" s="111"/>
      <c r="C48" s="75"/>
      <c r="D48" s="75"/>
      <c r="E48" s="181"/>
      <c r="F48" s="181"/>
      <c r="G48" s="75"/>
      <c r="H48" s="181"/>
      <c r="I48" s="181"/>
      <c r="J48" s="75"/>
      <c r="K48" s="75"/>
      <c r="L48" s="181"/>
      <c r="M48" s="181"/>
      <c r="N48" s="76"/>
    </row>
    <row r="49" spans="1:14" s="16" customFormat="1" ht="33.75" customHeight="1">
      <c r="A49" s="38" t="s">
        <v>81</v>
      </c>
      <c r="B49" s="59" t="s">
        <v>82</v>
      </c>
      <c r="C49" s="88"/>
      <c r="D49" s="88"/>
      <c r="E49" s="193"/>
      <c r="F49" s="193"/>
      <c r="G49" s="112"/>
      <c r="H49" s="185"/>
      <c r="I49" s="185"/>
      <c r="J49" s="88"/>
      <c r="K49" s="112"/>
      <c r="L49" s="185"/>
      <c r="M49" s="185"/>
      <c r="N49" s="113" t="s">
        <v>10</v>
      </c>
    </row>
    <row r="50" spans="1:14" s="16" customFormat="1" ht="47.25" customHeight="1">
      <c r="A50" s="63" t="s">
        <v>83</v>
      </c>
      <c r="B50" s="64" t="s">
        <v>84</v>
      </c>
      <c r="C50" s="65">
        <f>SUM(J50)</f>
        <v>22240</v>
      </c>
      <c r="D50" s="65"/>
      <c r="E50" s="186"/>
      <c r="F50" s="186"/>
      <c r="G50" s="104"/>
      <c r="H50" s="186"/>
      <c r="I50" s="186"/>
      <c r="J50" s="21">
        <f>K50+L50</f>
        <v>22240</v>
      </c>
      <c r="K50" s="104"/>
      <c r="L50" s="186">
        <f>L47</f>
        <v>22240</v>
      </c>
      <c r="M50" s="186"/>
      <c r="N50" s="114" t="s">
        <v>10</v>
      </c>
    </row>
    <row r="51" spans="1:14" s="16" customFormat="1" ht="39" customHeight="1">
      <c r="A51" s="63" t="s">
        <v>85</v>
      </c>
      <c r="B51" s="64" t="s">
        <v>86</v>
      </c>
      <c r="C51" s="65"/>
      <c r="D51" s="65"/>
      <c r="E51" s="186"/>
      <c r="F51" s="186"/>
      <c r="G51" s="104"/>
      <c r="H51" s="186"/>
      <c r="I51" s="186"/>
      <c r="J51" s="65"/>
      <c r="K51" s="104"/>
      <c r="L51" s="186"/>
      <c r="M51" s="186"/>
      <c r="N51" s="114" t="s">
        <v>10</v>
      </c>
    </row>
    <row r="52" spans="1:14" s="16" customFormat="1" ht="84" customHeight="1">
      <c r="A52" s="63" t="s">
        <v>87</v>
      </c>
      <c r="B52" s="64" t="s">
        <v>88</v>
      </c>
      <c r="C52" s="65">
        <v>24200</v>
      </c>
      <c r="D52" s="65"/>
      <c r="E52" s="100"/>
      <c r="F52" s="115"/>
      <c r="G52" s="104"/>
      <c r="H52" s="100"/>
      <c r="I52" s="115"/>
      <c r="J52" s="65">
        <f>K52</f>
        <v>24200</v>
      </c>
      <c r="K52" s="104">
        <f>K47</f>
        <v>24200</v>
      </c>
      <c r="L52" s="100"/>
      <c r="M52" s="115"/>
      <c r="N52" s="114" t="s">
        <v>10</v>
      </c>
    </row>
    <row r="53" spans="1:14" s="16" customFormat="1" ht="39" customHeight="1">
      <c r="A53" s="63" t="s">
        <v>89</v>
      </c>
      <c r="B53" s="64" t="s">
        <v>90</v>
      </c>
      <c r="C53" s="65"/>
      <c r="D53" s="65"/>
      <c r="E53" s="186"/>
      <c r="F53" s="186"/>
      <c r="G53" s="104"/>
      <c r="H53" s="186"/>
      <c r="I53" s="186"/>
      <c r="J53" s="65"/>
      <c r="K53" s="104"/>
      <c r="L53" s="186"/>
      <c r="M53" s="186"/>
      <c r="N53" s="114" t="s">
        <v>10</v>
      </c>
    </row>
    <row r="54" spans="1:14" s="16" customFormat="1" ht="55.5" customHeight="1">
      <c r="A54" s="36" t="s">
        <v>91</v>
      </c>
      <c r="B54" s="64" t="s">
        <v>92</v>
      </c>
      <c r="C54" s="65"/>
      <c r="D54" s="65"/>
      <c r="E54" s="186"/>
      <c r="F54" s="186"/>
      <c r="G54" s="104"/>
      <c r="H54" s="186"/>
      <c r="I54" s="186"/>
      <c r="J54" s="65"/>
      <c r="K54" s="104"/>
      <c r="L54" s="186"/>
      <c r="M54" s="186"/>
      <c r="N54" s="114"/>
    </row>
    <row r="55" spans="1:14" s="16" customFormat="1" ht="54" customHeight="1">
      <c r="A55" s="51" t="s">
        <v>93</v>
      </c>
      <c r="B55" s="70" t="s">
        <v>94</v>
      </c>
      <c r="C55" s="53">
        <f>J55+N55</f>
        <v>65000</v>
      </c>
      <c r="D55" s="53"/>
      <c r="E55" s="170"/>
      <c r="F55" s="170"/>
      <c r="G55" s="53"/>
      <c r="H55" s="170"/>
      <c r="I55" s="170"/>
      <c r="J55" s="73">
        <f>K55+L55</f>
        <v>65000</v>
      </c>
      <c r="K55" s="53">
        <v>65000</v>
      </c>
      <c r="L55" s="170"/>
      <c r="M55" s="170"/>
      <c r="N55" s="74"/>
    </row>
    <row r="56" spans="1:14" s="16" customFormat="1" ht="16.5" customHeight="1">
      <c r="A56" s="5" t="s">
        <v>48</v>
      </c>
      <c r="B56" s="111"/>
      <c r="C56" s="75"/>
      <c r="D56" s="75"/>
      <c r="E56" s="171"/>
      <c r="F56" s="171"/>
      <c r="G56" s="75"/>
      <c r="H56" s="171"/>
      <c r="I56" s="171"/>
      <c r="J56" s="75"/>
      <c r="K56" s="75"/>
      <c r="L56" s="171"/>
      <c r="M56" s="171"/>
      <c r="N56" s="76"/>
    </row>
    <row r="57" spans="1:14" s="16" customFormat="1" ht="39" customHeight="1">
      <c r="A57" s="8" t="s">
        <v>95</v>
      </c>
      <c r="B57" s="59" t="s">
        <v>96</v>
      </c>
      <c r="C57" s="88"/>
      <c r="D57" s="77"/>
      <c r="E57" s="194"/>
      <c r="F57" s="194"/>
      <c r="G57" s="116"/>
      <c r="H57" s="185"/>
      <c r="I57" s="185"/>
      <c r="J57" s="92"/>
      <c r="K57" s="103"/>
      <c r="L57" s="194"/>
      <c r="M57" s="194"/>
      <c r="N57" s="80"/>
    </row>
    <row r="58" spans="1:14" s="16" customFormat="1" ht="57.75" customHeight="1">
      <c r="A58" s="22" t="s">
        <v>97</v>
      </c>
      <c r="B58" s="37" t="s">
        <v>98</v>
      </c>
      <c r="C58" s="65"/>
      <c r="D58" s="65"/>
      <c r="E58" s="186"/>
      <c r="F58" s="186"/>
      <c r="G58" s="104"/>
      <c r="H58" s="186"/>
      <c r="I58" s="186"/>
      <c r="J58" s="65"/>
      <c r="K58" s="104"/>
      <c r="L58" s="186"/>
      <c r="M58" s="186"/>
      <c r="N58" s="104"/>
    </row>
    <row r="59" spans="1:14" s="16" customFormat="1" ht="69.75" customHeight="1">
      <c r="A59" s="9" t="s">
        <v>99</v>
      </c>
      <c r="B59" s="64" t="s">
        <v>100</v>
      </c>
      <c r="C59" s="65"/>
      <c r="D59" s="97"/>
      <c r="E59" s="117"/>
      <c r="F59" s="118"/>
      <c r="G59" s="119"/>
      <c r="H59" s="103"/>
      <c r="I59" s="120"/>
      <c r="J59" s="65"/>
      <c r="K59" s="100"/>
      <c r="L59" s="186"/>
      <c r="M59" s="186"/>
      <c r="N59" s="101"/>
    </row>
    <row r="60" spans="1:14" s="16" customFormat="1" ht="54" customHeight="1">
      <c r="A60" s="8" t="s">
        <v>101</v>
      </c>
      <c r="B60" s="64" t="s">
        <v>102</v>
      </c>
      <c r="C60" s="65">
        <f>J60</f>
        <v>65000</v>
      </c>
      <c r="D60" s="97"/>
      <c r="E60" s="117"/>
      <c r="F60" s="118"/>
      <c r="G60" s="119"/>
      <c r="H60" s="103"/>
      <c r="I60" s="120"/>
      <c r="J60" s="65">
        <f>K60</f>
        <v>65000</v>
      </c>
      <c r="K60" s="100">
        <f>K55</f>
        <v>65000</v>
      </c>
      <c r="L60" s="186"/>
      <c r="M60" s="186"/>
      <c r="N60" s="101"/>
    </row>
    <row r="61" spans="1:14" s="16" customFormat="1" ht="40.5" customHeight="1">
      <c r="A61" s="9" t="s">
        <v>103</v>
      </c>
      <c r="B61" s="64" t="s">
        <v>104</v>
      </c>
      <c r="C61" s="65"/>
      <c r="D61" s="97"/>
      <c r="E61" s="117"/>
      <c r="F61" s="118"/>
      <c r="G61" s="119"/>
      <c r="H61" s="103"/>
      <c r="I61" s="120"/>
      <c r="J61" s="65"/>
      <c r="K61" s="100"/>
      <c r="L61" s="186"/>
      <c r="M61" s="186"/>
      <c r="N61" s="101"/>
    </row>
    <row r="62" spans="1:14" s="16" customFormat="1" ht="55.5" customHeight="1">
      <c r="A62" s="63" t="s">
        <v>105</v>
      </c>
      <c r="B62" s="64" t="s">
        <v>106</v>
      </c>
      <c r="C62" s="65"/>
      <c r="D62" s="97"/>
      <c r="E62" s="117"/>
      <c r="F62" s="118"/>
      <c r="G62" s="119"/>
      <c r="H62" s="103"/>
      <c r="I62" s="120"/>
      <c r="J62" s="65"/>
      <c r="K62" s="100"/>
      <c r="L62" s="186"/>
      <c r="M62" s="186"/>
      <c r="N62" s="101"/>
    </row>
    <row r="63" spans="1:14" s="15" customFormat="1" ht="64.5" customHeight="1">
      <c r="A63" s="121" t="s">
        <v>107</v>
      </c>
      <c r="B63" s="122" t="s">
        <v>108</v>
      </c>
      <c r="C63" s="123">
        <f>J63+N63</f>
        <v>560000</v>
      </c>
      <c r="D63" s="123"/>
      <c r="E63" s="195"/>
      <c r="F63" s="195"/>
      <c r="G63" s="123"/>
      <c r="H63" s="195"/>
      <c r="I63" s="195"/>
      <c r="J63" s="124">
        <f>K63+L63</f>
        <v>252601.8</v>
      </c>
      <c r="K63" s="125">
        <f>K55+K47+K45+K42+K25</f>
        <v>120725.5</v>
      </c>
      <c r="L63" s="196">
        <f>L55+L47++L45+L42+L28+L25</f>
        <v>131876.3</v>
      </c>
      <c r="M63" s="196"/>
      <c r="N63" s="126">
        <f>N55+N36+N27+N25</f>
        <v>307398.2</v>
      </c>
    </row>
    <row r="64" spans="1:14" s="15" customFormat="1" ht="57" customHeight="1">
      <c r="A64" s="121" t="s">
        <v>109</v>
      </c>
      <c r="B64" s="122" t="s">
        <v>110</v>
      </c>
      <c r="C64" s="123">
        <f>J64+N64</f>
        <v>560000</v>
      </c>
      <c r="D64" s="123"/>
      <c r="E64" s="195"/>
      <c r="F64" s="195"/>
      <c r="G64" s="123"/>
      <c r="H64" s="195"/>
      <c r="I64" s="195"/>
      <c r="J64" s="124">
        <f>K64+L64</f>
        <v>252601.8</v>
      </c>
      <c r="K64" s="125">
        <f>K63</f>
        <v>120725.5</v>
      </c>
      <c r="L64" s="196">
        <f>L63</f>
        <v>131876.3</v>
      </c>
      <c r="M64" s="196"/>
      <c r="N64" s="126">
        <f>N63</f>
        <v>307398.2</v>
      </c>
    </row>
    <row r="65" spans="1:14" s="15" customFormat="1" ht="48" customHeight="1">
      <c r="A65" s="127" t="s">
        <v>111</v>
      </c>
      <c r="B65" s="128" t="s">
        <v>112</v>
      </c>
      <c r="C65" s="123">
        <f>J65+N65</f>
        <v>0</v>
      </c>
      <c r="D65" s="129"/>
      <c r="E65" s="197"/>
      <c r="F65" s="197"/>
      <c r="G65" s="129"/>
      <c r="H65" s="197"/>
      <c r="I65" s="197"/>
      <c r="J65" s="124"/>
      <c r="K65" s="129"/>
      <c r="L65" s="197"/>
      <c r="M65" s="197"/>
      <c r="N65" s="129"/>
    </row>
    <row r="66" spans="1:14" s="26" customFormat="1" ht="15.75">
      <c r="A66" s="23" t="s">
        <v>113</v>
      </c>
      <c r="B66" s="24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3" s="26" customFormat="1" ht="13.5" customHeight="1">
      <c r="A67" s="24"/>
      <c r="B67" s="24"/>
      <c r="C67" s="27"/>
    </row>
    <row r="68" spans="1:14" s="16" customFormat="1" ht="33" customHeight="1">
      <c r="A68" s="28" t="s">
        <v>118</v>
      </c>
      <c r="B68" s="201" t="s">
        <v>119</v>
      </c>
      <c r="C68" s="201"/>
      <c r="D68" s="201"/>
      <c r="E68" s="201"/>
      <c r="F68" s="201"/>
      <c r="G68" s="201"/>
      <c r="H68" s="201"/>
      <c r="I68" s="29"/>
      <c r="J68" s="30"/>
      <c r="L68" s="202" t="s">
        <v>120</v>
      </c>
      <c r="M68" s="202"/>
      <c r="N68" s="202"/>
    </row>
    <row r="69" spans="2:14" s="31" customFormat="1" ht="18.75" customHeight="1">
      <c r="B69" s="198" t="s">
        <v>114</v>
      </c>
      <c r="C69" s="198"/>
      <c r="D69" s="198"/>
      <c r="E69" s="198"/>
      <c r="F69" s="198"/>
      <c r="G69" s="198"/>
      <c r="H69" s="32"/>
      <c r="I69" s="199" t="s">
        <v>115</v>
      </c>
      <c r="J69" s="199"/>
      <c r="L69" s="200" t="s">
        <v>116</v>
      </c>
      <c r="M69" s="200"/>
      <c r="N69" s="200"/>
    </row>
    <row r="70" spans="1:14" s="34" customFormat="1" ht="34.5" customHeight="1">
      <c r="A70" s="28" t="s">
        <v>121</v>
      </c>
      <c r="B70" s="201" t="s">
        <v>117</v>
      </c>
      <c r="C70" s="201"/>
      <c r="D70" s="201"/>
      <c r="E70" s="201"/>
      <c r="F70" s="201"/>
      <c r="G70" s="201"/>
      <c r="H70" s="201"/>
      <c r="I70" s="33"/>
      <c r="J70" s="33"/>
      <c r="L70" s="202" t="s">
        <v>122</v>
      </c>
      <c r="M70" s="202"/>
      <c r="N70" s="202"/>
    </row>
    <row r="71" spans="2:14" s="31" customFormat="1" ht="18" customHeight="1">
      <c r="B71" s="198" t="s">
        <v>114</v>
      </c>
      <c r="C71" s="198"/>
      <c r="D71" s="198"/>
      <c r="E71" s="198"/>
      <c r="F71" s="198"/>
      <c r="G71" s="198"/>
      <c r="H71" s="32"/>
      <c r="I71" s="199" t="s">
        <v>115</v>
      </c>
      <c r="J71" s="199"/>
      <c r="L71" s="200" t="s">
        <v>116</v>
      </c>
      <c r="M71" s="200"/>
      <c r="N71" s="200"/>
    </row>
  </sheetData>
  <sheetProtection selectLockedCells="1" selectUnlockedCells="1"/>
  <mergeCells count="194">
    <mergeCell ref="B71:G71"/>
    <mergeCell ref="I71:J71"/>
    <mergeCell ref="L71:N71"/>
    <mergeCell ref="B68:H68"/>
    <mergeCell ref="L68:N68"/>
    <mergeCell ref="B69:G69"/>
    <mergeCell ref="I69:J69"/>
    <mergeCell ref="L69:N69"/>
    <mergeCell ref="B70:H70"/>
    <mergeCell ref="L70:N70"/>
    <mergeCell ref="E64:F64"/>
    <mergeCell ref="H64:I64"/>
    <mergeCell ref="L64:M64"/>
    <mergeCell ref="E65:F65"/>
    <mergeCell ref="H65:I65"/>
    <mergeCell ref="L65:M65"/>
    <mergeCell ref="L59:M59"/>
    <mergeCell ref="L60:M60"/>
    <mergeCell ref="L61:M61"/>
    <mergeCell ref="L62:M62"/>
    <mergeCell ref="E63:F63"/>
    <mergeCell ref="H63:I63"/>
    <mergeCell ref="L63:M63"/>
    <mergeCell ref="E57:F57"/>
    <mergeCell ref="H57:I57"/>
    <mergeCell ref="L57:M57"/>
    <mergeCell ref="E58:F58"/>
    <mergeCell ref="H58:I58"/>
    <mergeCell ref="L58:M58"/>
    <mergeCell ref="E55:F55"/>
    <mergeCell ref="H55:I55"/>
    <mergeCell ref="L55:M55"/>
    <mergeCell ref="E56:F56"/>
    <mergeCell ref="H56:I56"/>
    <mergeCell ref="L56:M56"/>
    <mergeCell ref="E53:F53"/>
    <mergeCell ref="H53:I53"/>
    <mergeCell ref="L53:M53"/>
    <mergeCell ref="E54:F54"/>
    <mergeCell ref="H54:I54"/>
    <mergeCell ref="L54:M54"/>
    <mergeCell ref="E50:F50"/>
    <mergeCell ref="H50:I50"/>
    <mergeCell ref="L50:M50"/>
    <mergeCell ref="E51:F51"/>
    <mergeCell ref="H51:I51"/>
    <mergeCell ref="L51:M51"/>
    <mergeCell ref="E48:F48"/>
    <mergeCell ref="H48:I48"/>
    <mergeCell ref="L48:M48"/>
    <mergeCell ref="E49:F49"/>
    <mergeCell ref="H49:I49"/>
    <mergeCell ref="L49:M49"/>
    <mergeCell ref="E46:F46"/>
    <mergeCell ref="H46:I46"/>
    <mergeCell ref="L46:M46"/>
    <mergeCell ref="E47:F47"/>
    <mergeCell ref="H47:I47"/>
    <mergeCell ref="L47:M47"/>
    <mergeCell ref="E44:F44"/>
    <mergeCell ref="H44:I44"/>
    <mergeCell ref="L44:M44"/>
    <mergeCell ref="E45:F45"/>
    <mergeCell ref="H45:I45"/>
    <mergeCell ref="L45:M45"/>
    <mergeCell ref="E42:F42"/>
    <mergeCell ref="H42:I42"/>
    <mergeCell ref="L42:M42"/>
    <mergeCell ref="E43:F43"/>
    <mergeCell ref="H43:I43"/>
    <mergeCell ref="L43:M43"/>
    <mergeCell ref="E40:F40"/>
    <mergeCell ref="H40:I40"/>
    <mergeCell ref="L40:M40"/>
    <mergeCell ref="E41:F41"/>
    <mergeCell ref="H41:I41"/>
    <mergeCell ref="L41:M41"/>
    <mergeCell ref="E38:F38"/>
    <mergeCell ref="H38:I38"/>
    <mergeCell ref="L38:M38"/>
    <mergeCell ref="E39:F39"/>
    <mergeCell ref="H39:I39"/>
    <mergeCell ref="L39:M39"/>
    <mergeCell ref="E36:F36"/>
    <mergeCell ref="H36:I36"/>
    <mergeCell ref="L36:M36"/>
    <mergeCell ref="E37:F37"/>
    <mergeCell ref="H37:I37"/>
    <mergeCell ref="L37:M37"/>
    <mergeCell ref="E33:F33"/>
    <mergeCell ref="H33:I33"/>
    <mergeCell ref="L33:M33"/>
    <mergeCell ref="E34:F34"/>
    <mergeCell ref="H34:I35"/>
    <mergeCell ref="L34:M34"/>
    <mergeCell ref="L30:M30"/>
    <mergeCell ref="E31:F31"/>
    <mergeCell ref="H31:I31"/>
    <mergeCell ref="L31:M31"/>
    <mergeCell ref="E32:F32"/>
    <mergeCell ref="H32:I32"/>
    <mergeCell ref="L32:M32"/>
    <mergeCell ref="E28:F28"/>
    <mergeCell ref="H28:I28"/>
    <mergeCell ref="L28:M28"/>
    <mergeCell ref="C29:C30"/>
    <mergeCell ref="E29:F29"/>
    <mergeCell ref="H29:I29"/>
    <mergeCell ref="J29:J30"/>
    <mergeCell ref="L29:M29"/>
    <mergeCell ref="E30:F30"/>
    <mergeCell ref="H30:I30"/>
    <mergeCell ref="E26:F26"/>
    <mergeCell ref="H26:I26"/>
    <mergeCell ref="L26:M26"/>
    <mergeCell ref="E27:F27"/>
    <mergeCell ref="H27:I27"/>
    <mergeCell ref="L27:M27"/>
    <mergeCell ref="E24:F24"/>
    <mergeCell ref="H24:I24"/>
    <mergeCell ref="L24:M24"/>
    <mergeCell ref="E25:F25"/>
    <mergeCell ref="H25:I25"/>
    <mergeCell ref="L25:M25"/>
    <mergeCell ref="E22:F22"/>
    <mergeCell ref="H22:I22"/>
    <mergeCell ref="L22:M22"/>
    <mergeCell ref="E23:F23"/>
    <mergeCell ref="H23:I23"/>
    <mergeCell ref="L23:M23"/>
    <mergeCell ref="J19:J20"/>
    <mergeCell ref="K19:M19"/>
    <mergeCell ref="E20:F20"/>
    <mergeCell ref="H20:I20"/>
    <mergeCell ref="L20:M20"/>
    <mergeCell ref="E21:F21"/>
    <mergeCell ref="H21:I21"/>
    <mergeCell ref="L21:M21"/>
    <mergeCell ref="A16:N16"/>
    <mergeCell ref="A17:A20"/>
    <mergeCell ref="B17:B20"/>
    <mergeCell ref="C17:C20"/>
    <mergeCell ref="D17:N17"/>
    <mergeCell ref="D18:I18"/>
    <mergeCell ref="J18:M18"/>
    <mergeCell ref="N18:N20"/>
    <mergeCell ref="D19:D20"/>
    <mergeCell ref="E19:I19"/>
    <mergeCell ref="A12:E12"/>
    <mergeCell ref="G12:H12"/>
    <mergeCell ref="I12:J12"/>
    <mergeCell ref="K12:L12"/>
    <mergeCell ref="M12:N12"/>
    <mergeCell ref="A13:E13"/>
    <mergeCell ref="G13:H13"/>
    <mergeCell ref="I13:J13"/>
    <mergeCell ref="K13:L13"/>
    <mergeCell ref="M13:N13"/>
    <mergeCell ref="A10:E10"/>
    <mergeCell ref="F10:F11"/>
    <mergeCell ref="G10:H11"/>
    <mergeCell ref="I10:J11"/>
    <mergeCell ref="K10:L11"/>
    <mergeCell ref="M10:N11"/>
    <mergeCell ref="A11:E11"/>
    <mergeCell ref="A8:E8"/>
    <mergeCell ref="G8:H8"/>
    <mergeCell ref="I8:J8"/>
    <mergeCell ref="K8:L8"/>
    <mergeCell ref="M8:N8"/>
    <mergeCell ref="A9:E9"/>
    <mergeCell ref="G9:H9"/>
    <mergeCell ref="I9:J9"/>
    <mergeCell ref="K9:L9"/>
    <mergeCell ref="M9:N9"/>
    <mergeCell ref="A6:E6"/>
    <mergeCell ref="G6:H6"/>
    <mergeCell ref="I6:J6"/>
    <mergeCell ref="K6:L6"/>
    <mergeCell ref="M6:N6"/>
    <mergeCell ref="A7:E7"/>
    <mergeCell ref="G7:H7"/>
    <mergeCell ref="I7:J7"/>
    <mergeCell ref="K7:L7"/>
    <mergeCell ref="M7:N7"/>
    <mergeCell ref="K1:N1"/>
    <mergeCell ref="A2:N2"/>
    <mergeCell ref="A3:E5"/>
    <mergeCell ref="F3:F5"/>
    <mergeCell ref="G3:H5"/>
    <mergeCell ref="I3:N3"/>
    <mergeCell ref="I4:J5"/>
    <mergeCell ref="K4:L5"/>
    <mergeCell ref="M4:N5"/>
  </mergeCells>
  <printOptions/>
  <pageMargins left="0.5902777777777778" right="0.5902777777777778" top="0.7875" bottom="0.5902777777777778" header="0.5118055555555555" footer="0.5118055555555555"/>
  <pageSetup horizontalDpi="600" verticalDpi="600" orientation="landscape" paperSize="9" scale="67" r:id="rId1"/>
  <rowBreaks count="3" manualBreakCount="3">
    <brk id="15" max="255" man="1"/>
    <brk id="32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ПК1</dc:creator>
  <cp:keywords/>
  <dc:description/>
  <cp:lastModifiedBy>ПК1</cp:lastModifiedBy>
  <cp:lastPrinted>2014-10-22T06:10:14Z</cp:lastPrinted>
  <dcterms:created xsi:type="dcterms:W3CDTF">2014-10-20T12:41:20Z</dcterms:created>
  <dcterms:modified xsi:type="dcterms:W3CDTF">2014-10-22T06:13:02Z</dcterms:modified>
  <cp:category/>
  <cp:version/>
  <cp:contentType/>
  <cp:contentStatus/>
</cp:coreProperties>
</file>